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der Form" sheetId="1" r:id="rId4"/>
    <sheet state="visible" name="Sales Representatives Contact" sheetId="2" r:id="rId5"/>
    <sheet state="visible" name="Order Form PRINT" sheetId="3" r:id="rId6"/>
  </sheets>
  <definedNames/>
  <calcPr/>
  <extLst>
    <ext uri="GoogleSheetsCustomDataVersion1">
      <go:sheetsCustomData xmlns:go="http://customooxmlschemas.google.com/" r:id="rId7" roundtripDataSignature="AMtx7mifjFyB+ihBkC4InBAlvasmc1exZQ=="/>
    </ext>
  </extLst>
</workbook>
</file>

<file path=xl/sharedStrings.xml><?xml version="1.0" encoding="utf-8"?>
<sst xmlns="http://schemas.openxmlformats.org/spreadsheetml/2006/main" count="288" uniqueCount="123">
  <si>
    <t xml:space="preserve">Wholesale Order Form </t>
  </si>
  <si>
    <r>
      <rPr>
        <rFont val="Arial"/>
        <b/>
        <i val="0"/>
        <color theme="1"/>
        <sz val="10.0"/>
      </rPr>
      <t xml:space="preserve">HOW TO USE THIS FORM: </t>
    </r>
    <r>
      <rPr>
        <rFont val="Arial"/>
        <i val="0"/>
        <color theme="1"/>
        <sz val="10.0"/>
      </rPr>
      <t xml:space="preserve">Download form, fill out grey cells only, save form, email to your sales representative </t>
    </r>
  </si>
  <si>
    <t>prices valid from January 1, 2021</t>
  </si>
  <si>
    <t>Date:</t>
  </si>
  <si>
    <t>Same as 'Ship To'</t>
  </si>
  <si>
    <t>Yes</t>
  </si>
  <si>
    <t>same as ship to</t>
  </si>
  <si>
    <t>Ship To:</t>
  </si>
  <si>
    <t>Bill To:</t>
  </si>
  <si>
    <t>*Company Name:</t>
  </si>
  <si>
    <t>Company Name:</t>
  </si>
  <si>
    <t>No</t>
  </si>
  <si>
    <t>*Contact Name:</t>
  </si>
  <si>
    <t>Contact Name:</t>
  </si>
  <si>
    <t>*Contact Phone:</t>
  </si>
  <si>
    <t>Contact Phone:</t>
  </si>
  <si>
    <t>1920 Highfield Cres SE</t>
  </si>
  <si>
    <t>*Contact Email:</t>
  </si>
  <si>
    <t>Contact Email:</t>
  </si>
  <si>
    <t>Calgary, AB T2G 5M1</t>
  </si>
  <si>
    <t>*Street Address:</t>
  </si>
  <si>
    <t>Street Address:</t>
  </si>
  <si>
    <t>www.livingsoil.ca</t>
  </si>
  <si>
    <t>*City - Prov.:</t>
  </si>
  <si>
    <t>City - Prov.:</t>
  </si>
  <si>
    <t>403-605-6669</t>
  </si>
  <si>
    <t>*Postal Code:</t>
  </si>
  <si>
    <t>Postal Code:</t>
  </si>
  <si>
    <t>Numbers/Pallet</t>
  </si>
  <si>
    <t>Resell/Wholesale</t>
  </si>
  <si>
    <t>Full pallet rate</t>
  </si>
  <si>
    <t>pallets</t>
  </si>
  <si>
    <t>single</t>
  </si>
  <si>
    <t>ORDER</t>
  </si>
  <si>
    <t>COST</t>
  </si>
  <si>
    <t>*individual item cost</t>
  </si>
  <si>
    <t># of indv items</t>
  </si>
  <si>
    <t>Earthly Matters Worm Castings</t>
  </si>
  <si>
    <t>3 Litre Bag</t>
  </si>
  <si>
    <t>7 Litre Bag</t>
  </si>
  <si>
    <t>20 LItre Bag</t>
  </si>
  <si>
    <t>total:</t>
  </si>
  <si>
    <t>Azomite</t>
  </si>
  <si>
    <t>4 lb Pail</t>
  </si>
  <si>
    <t>Field grade 44 lb</t>
  </si>
  <si>
    <t>Micronized 44 lb</t>
  </si>
  <si>
    <t>*the following products are available by case lot only</t>
  </si>
  <si>
    <t>Numbers/Case</t>
  </si>
  <si>
    <t>Case price</t>
  </si>
  <si>
    <t># of cases</t>
  </si>
  <si>
    <t>Soil Booster + (granular humate)</t>
  </si>
  <si>
    <t>32 Gram Pouch</t>
  </si>
  <si>
    <t>1 lb Container</t>
  </si>
  <si>
    <t>1.75 lb Container</t>
  </si>
  <si>
    <t>7 lb Jug</t>
  </si>
  <si>
    <t>Root Rescue</t>
  </si>
  <si>
    <t>4.5 g sample pouch</t>
  </si>
  <si>
    <t>22.5 g pack</t>
  </si>
  <si>
    <t>45 g pack</t>
  </si>
  <si>
    <t>450 g pack</t>
  </si>
  <si>
    <t>900 g pack</t>
  </si>
  <si>
    <t>Soil Activator</t>
  </si>
  <si>
    <t>50g pack</t>
  </si>
  <si>
    <t>425g pack</t>
  </si>
  <si>
    <t>1kg container</t>
  </si>
  <si>
    <t>4kg container</t>
  </si>
  <si>
    <t>Alga Liquid Seaweed</t>
  </si>
  <si>
    <t>250ml bottle</t>
  </si>
  <si>
    <t>500ml bottle</t>
  </si>
  <si>
    <t>1L bottles</t>
  </si>
  <si>
    <t>10L bottles</t>
  </si>
  <si>
    <t>Fish Hydrolysate</t>
  </si>
  <si>
    <t>250 ml bottle</t>
  </si>
  <si>
    <t>500 ml bottle</t>
  </si>
  <si>
    <t>1L bottle</t>
  </si>
  <si>
    <t>10L bottle</t>
  </si>
  <si>
    <t>WAVE Ocean Minerals</t>
  </si>
  <si>
    <t>250ml bottles</t>
  </si>
  <si>
    <t xml:space="preserve"> 500 ml bottles</t>
  </si>
  <si>
    <t>Cowpots</t>
  </si>
  <si>
    <t>Cowpots, #4 Square 12-Pack</t>
  </si>
  <si>
    <t>Cowpots, #3 Sixcell 3-Pack</t>
  </si>
  <si>
    <t>Cowpots, #5 Square Bulk</t>
  </si>
  <si>
    <t>Cowpots, #6 Square Bulk</t>
  </si>
  <si>
    <t>Cowpots, #12 Square Bulk</t>
  </si>
  <si>
    <t>subtotal:</t>
  </si>
  <si>
    <t>GST:</t>
  </si>
  <si>
    <t xml:space="preserve">*+shipping </t>
  </si>
  <si>
    <t xml:space="preserve">Shippping: </t>
  </si>
  <si>
    <t>Order Date:</t>
  </si>
  <si>
    <t>Filled by:</t>
  </si>
  <si>
    <t>Shipping</t>
  </si>
  <si>
    <t>Select one</t>
  </si>
  <si>
    <t>*shipping costs will be calculated based on your order. If you have a preferred company/pre-existing account, please let us know in the notes</t>
  </si>
  <si>
    <t>local pick-up</t>
  </si>
  <si>
    <t>local delivery (Calgary area - additional fees may apply)</t>
  </si>
  <si>
    <t>Additional Comments/Notes:</t>
  </si>
  <si>
    <t>delivery service (additional fees may apply)</t>
  </si>
  <si>
    <t>Payment Method:</t>
  </si>
  <si>
    <t>Payment Methods</t>
  </si>
  <si>
    <t>*upon confirmation of your order, you will receive an invoice with payment instructions</t>
  </si>
  <si>
    <t>Credit Card</t>
  </si>
  <si>
    <r>
      <rPr>
        <rFont val="Calibri, Arial"/>
        <b/>
        <color rgb="FF000000"/>
        <sz val="10.0"/>
      </rPr>
      <t xml:space="preserve">Note: This document is </t>
    </r>
    <r>
      <rPr>
        <rFont val="Calibri"/>
        <b/>
        <color rgb="FFFF0000"/>
        <sz val="10.0"/>
      </rPr>
      <t>Confidential</t>
    </r>
    <r>
      <rPr>
        <rFont val="Calibri"/>
        <b/>
        <color theme="1"/>
        <sz val="10.0"/>
      </rPr>
      <t xml:space="preserve"> and May Not be redistributed to any 3rd parties</t>
    </r>
  </si>
  <si>
    <t>E-transfer</t>
  </si>
  <si>
    <t>Sales Representatives</t>
  </si>
  <si>
    <t>Mike Dorion</t>
  </si>
  <si>
    <t>mike@livingsoil.ca</t>
  </si>
  <si>
    <t>Jeremy Zoller</t>
  </si>
  <si>
    <t>jeremy@livingsoil.ca</t>
  </si>
  <si>
    <t>403-607-2826</t>
  </si>
  <si>
    <t>Jay Fish</t>
  </si>
  <si>
    <t>jay@livingsoil.ca</t>
  </si>
  <si>
    <t>403-714-3474</t>
  </si>
  <si>
    <t>prices valid for 30 days from:</t>
  </si>
  <si>
    <t>403-604-5756</t>
  </si>
  <si>
    <t>Cowpots, #3 Square 12-Pack</t>
  </si>
  <si>
    <t>Shippping (check one)</t>
  </si>
  <si>
    <t>local delivery (Calgary area)</t>
  </si>
  <si>
    <t>delivery service</t>
  </si>
  <si>
    <t>Payment Method (check one)</t>
  </si>
  <si>
    <t>e-transfer</t>
  </si>
  <si>
    <t>credit card (+3%)</t>
  </si>
  <si>
    <r>
      <rPr>
        <rFont val="Calibri, Arial"/>
        <b/>
        <color rgb="FF000000"/>
        <sz val="10.0"/>
      </rPr>
      <t xml:space="preserve">Note: This document is </t>
    </r>
    <r>
      <rPr>
        <rFont val="Calibri"/>
        <b/>
        <color rgb="FFFF0000"/>
        <sz val="10.0"/>
      </rPr>
      <t>Confidential</t>
    </r>
    <r>
      <rPr>
        <rFont val="Calibri"/>
        <b/>
        <color theme="1"/>
        <sz val="10.0"/>
      </rPr>
      <t xml:space="preserve"> and May Not be redistributed to any 3rd parties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</si>
</sst>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yy"/>
    <numFmt numFmtId="166" formatCode="&quot;$&quot;#,##0"/>
  </numFmts>
  <fonts count="18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8.0"/>
      <color theme="1"/>
      <name val="Arial"/>
    </font>
    <font>
      <i/>
      <sz val="10.0"/>
      <color theme="1"/>
      <name val="Arial"/>
    </font>
    <font/>
    <font>
      <u/>
      <sz val="10.0"/>
      <color rgb="FF000000"/>
      <name val="Arial"/>
    </font>
    <font>
      <u/>
      <sz val="10.0"/>
      <color theme="1"/>
      <name val="Arial"/>
    </font>
    <font>
      <u/>
      <sz val="10.0"/>
      <color rgb="FF1155CC"/>
      <name val="Arial"/>
    </font>
    <font>
      <i/>
      <color theme="1"/>
      <name val="Arial"/>
    </font>
    <font>
      <color theme="1"/>
      <name val="Arial"/>
    </font>
    <font>
      <name val="Arial"/>
    </font>
    <font>
      <b/>
      <sz val="10.0"/>
      <color rgb="FF000000"/>
      <name val="Arial"/>
    </font>
    <font>
      <b/>
      <name val="Arial"/>
    </font>
    <font>
      <b/>
      <i/>
      <sz val="10.0"/>
      <color theme="1"/>
      <name val="Arial"/>
    </font>
    <font>
      <b/>
      <sz val="12.0"/>
      <color theme="1"/>
      <name val="Arial"/>
    </font>
    <font>
      <b/>
      <sz val="10.0"/>
      <color rgb="FF000000"/>
      <name val="Calibri"/>
    </font>
    <font>
      <b/>
      <sz val="11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</fills>
  <borders count="21">
    <border/>
    <border>
      <right style="thin">
        <color rgb="FF000000"/>
      </right>
    </border>
    <border>
      <left/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</border>
    <border>
      <right/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0" fillId="0" fontId="1" numFmtId="0" xfId="0" applyFont="1"/>
    <xf borderId="0" fillId="0" fontId="2" numFmtId="0" xfId="0" applyFont="1"/>
    <xf borderId="2" fillId="2" fontId="2" numFmtId="164" xfId="0" applyBorder="1" applyFill="1" applyFont="1" applyNumberFormat="1"/>
    <xf borderId="0" fillId="0" fontId="2" numFmtId="0" xfId="0" applyAlignment="1" applyFont="1">
      <alignment horizontal="center"/>
    </xf>
    <xf borderId="0" fillId="0" fontId="1" numFmtId="164" xfId="0" applyFont="1" applyNumberFormat="1"/>
    <xf borderId="0" fillId="0" fontId="3" numFmtId="0" xfId="0" applyFont="1"/>
    <xf borderId="3" fillId="3" fontId="4" numFmtId="0" xfId="0" applyAlignment="1" applyBorder="1" applyFill="1" applyFont="1">
      <alignment shrinkToFit="0" wrapText="1"/>
    </xf>
    <xf borderId="4" fillId="0" fontId="5" numFmtId="0" xfId="0" applyBorder="1" applyFont="1"/>
    <xf borderId="5" fillId="0" fontId="5" numFmtId="0" xfId="0" applyBorder="1" applyFont="1"/>
    <xf borderId="0" fillId="0" fontId="4" numFmtId="0" xfId="0" applyFont="1"/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4" fontId="2" numFmtId="165" xfId="0" applyAlignment="1" applyBorder="1" applyFill="1" applyFont="1" applyNumberFormat="1">
      <alignment horizontal="left"/>
    </xf>
    <xf borderId="10" fillId="0" fontId="5" numFmtId="0" xfId="0" applyBorder="1" applyFont="1"/>
    <xf borderId="2" fillId="5" fontId="1" numFmtId="164" xfId="0" applyBorder="1" applyFill="1" applyFont="1" applyNumberFormat="1"/>
    <xf borderId="2" fillId="6" fontId="2" numFmtId="164" xfId="0" applyBorder="1" applyFill="1" applyFont="1" applyNumberFormat="1"/>
    <xf borderId="9" fillId="6" fontId="1" numFmtId="0" xfId="0" applyBorder="1" applyFont="1"/>
    <xf borderId="1" fillId="0" fontId="1" numFmtId="0" xfId="0" applyAlignment="1" applyBorder="1" applyFont="1">
      <alignment horizontal="left"/>
    </xf>
    <xf borderId="1" fillId="0" fontId="6" numFmtId="0" xfId="0" applyAlignment="1" applyBorder="1" applyFont="1">
      <alignment horizontal="left"/>
    </xf>
    <xf borderId="1" fillId="0" fontId="1" numFmtId="0" xfId="0" applyAlignment="1" applyBorder="1" applyFont="1">
      <alignment horizontal="left" readingOrder="0"/>
    </xf>
    <xf borderId="0" fillId="0" fontId="2" numFmtId="164" xfId="0" applyAlignment="1" applyFont="1" applyNumberFormat="1">
      <alignment horizontal="center"/>
    </xf>
    <xf borderId="2" fillId="2" fontId="1" numFmtId="0" xfId="0" applyAlignment="1" applyBorder="1" applyFont="1">
      <alignment horizontal="center"/>
    </xf>
    <xf borderId="2" fillId="2" fontId="4" numFmtId="164" xfId="0" applyAlignment="1" applyBorder="1" applyFont="1" applyNumberFormat="1">
      <alignment horizontal="left"/>
    </xf>
    <xf borderId="2" fillId="2" fontId="1" numFmtId="164" xfId="0" applyBorder="1" applyFont="1" applyNumberFormat="1"/>
    <xf borderId="0" fillId="0" fontId="1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2" fillId="7" fontId="1" numFmtId="164" xfId="0" applyAlignment="1" applyBorder="1" applyFill="1" applyFont="1" applyNumberFormat="1">
      <alignment horizontal="center"/>
    </xf>
    <xf borderId="2" fillId="4" fontId="1" numFmtId="0" xfId="0" applyAlignment="1" applyBorder="1" applyFont="1">
      <alignment horizontal="center"/>
    </xf>
    <xf borderId="2" fillId="8" fontId="1" numFmtId="164" xfId="0" applyAlignment="1" applyBorder="1" applyFill="1" applyFont="1" applyNumberFormat="1">
      <alignment horizontal="center"/>
    </xf>
    <xf borderId="0" fillId="0" fontId="4" numFmtId="0" xfId="0" applyAlignment="1" applyFont="1">
      <alignment horizontal="right"/>
    </xf>
    <xf borderId="11" fillId="0" fontId="4" numFmtId="0" xfId="0" applyAlignment="1" applyBorder="1" applyFont="1">
      <alignment horizontal="right"/>
    </xf>
    <xf borderId="12" fillId="8" fontId="1" numFmtId="164" xfId="0" applyAlignment="1" applyBorder="1" applyFont="1" applyNumberFormat="1">
      <alignment horizontal="center"/>
    </xf>
    <xf borderId="0" fillId="0" fontId="8" numFmtId="0" xfId="0" applyFont="1"/>
    <xf borderId="0" fillId="0" fontId="4" numFmtId="0" xfId="0" applyAlignment="1" applyFont="1">
      <alignment horizontal="center"/>
    </xf>
    <xf borderId="2" fillId="2" fontId="2" numFmtId="164" xfId="0" applyAlignment="1" applyBorder="1" applyFont="1" applyNumberFormat="1">
      <alignment horizontal="left"/>
    </xf>
    <xf borderId="2" fillId="2" fontId="1" numFmtId="164" xfId="0" applyAlignment="1" applyBorder="1" applyFont="1" applyNumberFormat="1">
      <alignment horizontal="right"/>
    </xf>
    <xf borderId="0" fillId="0" fontId="1" numFmtId="0" xfId="0" applyAlignment="1" applyFont="1">
      <alignment readingOrder="0"/>
    </xf>
    <xf borderId="2" fillId="2" fontId="1" numFmtId="0" xfId="0" applyAlignment="1" applyBorder="1" applyFont="1">
      <alignment horizontal="center" readingOrder="0"/>
    </xf>
    <xf borderId="2" fillId="7" fontId="1" numFmtId="164" xfId="0" applyAlignment="1" applyBorder="1" applyFont="1" applyNumberFormat="1">
      <alignment horizontal="center" readingOrder="0"/>
    </xf>
    <xf borderId="2" fillId="2" fontId="1" numFmtId="164" xfId="0" applyAlignment="1" applyBorder="1" applyFont="1" applyNumberFormat="1">
      <alignment horizontal="right" readingOrder="0"/>
    </xf>
    <xf borderId="0" fillId="0" fontId="9" numFmtId="164" xfId="0" applyAlignment="1" applyFont="1" applyNumberFormat="1">
      <alignment horizontal="center" vertical="bottom"/>
    </xf>
    <xf borderId="0" fillId="0" fontId="10" numFmtId="10" xfId="0" applyAlignment="1" applyFont="1" applyNumberFormat="1">
      <alignment horizontal="center" vertical="bottom"/>
    </xf>
    <xf borderId="0" fillId="0" fontId="10" numFmtId="0" xfId="0" applyAlignment="1" applyFont="1">
      <alignment vertical="bottom"/>
    </xf>
    <xf borderId="0" fillId="0" fontId="11" numFmtId="164" xfId="0" applyAlignment="1" applyFont="1" applyNumberFormat="1">
      <alignment horizontal="center" vertical="bottom"/>
    </xf>
    <xf borderId="0" fillId="7" fontId="11" numFmtId="166" xfId="0" applyAlignment="1" applyFont="1" applyNumberFormat="1">
      <alignment horizontal="right" vertical="bottom"/>
    </xf>
    <xf borderId="2" fillId="6" fontId="1" numFmtId="0" xfId="0" applyAlignment="1" applyBorder="1" applyFont="1">
      <alignment horizontal="center"/>
    </xf>
    <xf borderId="0" fillId="7" fontId="11" numFmtId="164" xfId="0" applyAlignment="1" applyFont="1" applyNumberFormat="1">
      <alignment horizontal="right" vertical="bottom"/>
    </xf>
    <xf borderId="2" fillId="7" fontId="1" numFmtId="164" xfId="0" applyAlignment="1" applyBorder="1" applyFont="1" applyNumberFormat="1">
      <alignment horizontal="right"/>
    </xf>
    <xf borderId="0" fillId="0" fontId="12" numFmtId="0" xfId="0" applyFont="1"/>
    <xf borderId="0" fillId="0" fontId="0" numFmtId="0" xfId="0" applyFont="1"/>
    <xf borderId="0" fillId="7" fontId="13" numFmtId="164" xfId="0" applyAlignment="1" applyFont="1" applyNumberFormat="1">
      <alignment horizontal="right" vertical="bottom"/>
    </xf>
    <xf borderId="0" fillId="2" fontId="11" numFmtId="164" xfId="0" applyAlignment="1" applyFont="1" applyNumberFormat="1">
      <alignment horizontal="center" vertical="bottom"/>
    </xf>
    <xf borderId="0" fillId="2" fontId="13" numFmtId="164" xfId="0" applyAlignment="1" applyFont="1" applyNumberFormat="1">
      <alignment horizontal="center" vertical="bottom"/>
    </xf>
    <xf borderId="2" fillId="6" fontId="1" numFmtId="0" xfId="0" applyAlignment="1" applyBorder="1" applyFont="1">
      <alignment horizontal="center" readingOrder="0"/>
    </xf>
    <xf borderId="13" fillId="0" fontId="10" numFmtId="0" xfId="0" applyAlignment="1" applyBorder="1" applyFont="1">
      <alignment vertical="bottom"/>
    </xf>
    <xf borderId="13" fillId="0" fontId="10" numFmtId="0" xfId="0" applyAlignment="1" applyBorder="1" applyFont="1">
      <alignment horizontal="center" vertical="bottom"/>
    </xf>
    <xf borderId="0" fillId="2" fontId="11" numFmtId="164" xfId="0" applyAlignment="1" applyFont="1" applyNumberFormat="1">
      <alignment horizontal="center" vertical="bottom"/>
    </xf>
    <xf borderId="0" fillId="6" fontId="1" numFmtId="0" xfId="0" applyAlignment="1" applyFont="1">
      <alignment horizontal="center"/>
    </xf>
    <xf borderId="0" fillId="0" fontId="10" numFmtId="0" xfId="0" applyAlignment="1" applyFont="1">
      <alignment vertical="bottom"/>
    </xf>
    <xf borderId="0" fillId="0" fontId="10" numFmtId="0" xfId="0" applyAlignment="1" applyFont="1">
      <alignment horizontal="center" vertical="bottom"/>
    </xf>
    <xf borderId="14" fillId="0" fontId="4" numFmtId="0" xfId="0" applyAlignment="1" applyBorder="1" applyFont="1">
      <alignment horizontal="right"/>
    </xf>
    <xf borderId="15" fillId="8" fontId="1" numFmtId="164" xfId="0" applyAlignment="1" applyBorder="1" applyFont="1" applyNumberFormat="1">
      <alignment horizontal="center"/>
    </xf>
    <xf borderId="2" fillId="2" fontId="2" numFmtId="164" xfId="0" applyAlignment="1" applyBorder="1" applyFont="1" applyNumberFormat="1">
      <alignment horizontal="center"/>
    </xf>
    <xf borderId="14" fillId="0" fontId="14" numFmtId="0" xfId="0" applyAlignment="1" applyBorder="1" applyFont="1">
      <alignment horizontal="right"/>
    </xf>
    <xf borderId="16" fillId="0" fontId="15" numFmtId="164" xfId="0" applyBorder="1" applyFont="1" applyNumberFormat="1"/>
    <xf borderId="17" fillId="0" fontId="14" numFmtId="0" xfId="0" applyAlignment="1" applyBorder="1" applyFont="1">
      <alignment horizontal="right"/>
    </xf>
    <xf borderId="18" fillId="0" fontId="15" numFmtId="164" xfId="0" applyBorder="1" applyFont="1" applyNumberFormat="1"/>
    <xf borderId="0" fillId="0" fontId="9" numFmtId="49" xfId="0" applyAlignment="1" applyFont="1" applyNumberFormat="1">
      <alignment horizontal="right" readingOrder="0"/>
    </xf>
    <xf borderId="0" fillId="0" fontId="2" numFmtId="164" xfId="0" applyFont="1" applyNumberFormat="1"/>
    <xf borderId="2" fillId="6" fontId="1" numFmtId="0" xfId="0" applyAlignment="1" applyBorder="1" applyFont="1">
      <alignment readingOrder="0"/>
    </xf>
    <xf borderId="0" fillId="0" fontId="9" numFmtId="0" xfId="0" applyAlignment="1" applyFont="1">
      <alignment readingOrder="0" shrinkToFit="0" wrapText="1"/>
    </xf>
    <xf borderId="2" fillId="5" fontId="1" numFmtId="165" xfId="0" applyBorder="1" applyFont="1" applyNumberFormat="1"/>
    <xf borderId="0" fillId="0" fontId="10" numFmtId="0" xfId="0" applyAlignment="1" applyFont="1">
      <alignment readingOrder="0"/>
    </xf>
    <xf borderId="3" fillId="6" fontId="1" numFmtId="0" xfId="0" applyBorder="1" applyFont="1"/>
    <xf borderId="19" fillId="0" fontId="5" numFmtId="0" xfId="0" applyBorder="1" applyFont="1"/>
    <xf borderId="20" fillId="0" fontId="5" numFmtId="0" xfId="0" applyBorder="1" applyFont="1"/>
    <xf borderId="0" fillId="0" fontId="16" numFmtId="0" xfId="0" applyAlignment="1" applyFont="1">
      <alignment horizontal="center" shrinkToFit="0" wrapText="1"/>
    </xf>
    <xf borderId="0" fillId="0" fontId="17" numFmtId="0" xfId="0" applyAlignment="1" applyFont="1">
      <alignment horizontal="center" shrinkToFit="0" vertical="top" wrapText="1"/>
    </xf>
    <xf borderId="0" fillId="0" fontId="1" numFmtId="0" xfId="0" applyAlignment="1" applyFont="1">
      <alignment horizontal="left"/>
    </xf>
    <xf borderId="0" fillId="0" fontId="4" numFmtId="0" xfId="0" applyAlignment="1" applyFont="1">
      <alignment readingOrder="0"/>
    </xf>
    <xf borderId="2" fillId="2" fontId="0" numFmtId="164" xfId="0" applyAlignment="1" applyBorder="1" applyFont="1" applyNumberFormat="1">
      <alignment horizontal="right"/>
    </xf>
    <xf borderId="2" fillId="7" fontId="0" numFmtId="164" xfId="0" applyAlignment="1" applyBorder="1" applyFont="1" applyNumberFormat="1">
      <alignment horizontal="center"/>
    </xf>
    <xf borderId="0" fillId="0" fontId="2" numFmtId="0" xfId="0" applyAlignment="1" applyFont="1">
      <alignment readingOrder="0"/>
    </xf>
    <xf borderId="0" fillId="6" fontId="10" numFmtId="0" xfId="0" applyFont="1"/>
    <xf borderId="0" fillId="6" fontId="1" numFmtId="0" xfId="0" applyFont="1"/>
    <xf borderId="0" fillId="6" fontId="1" numFmtId="0" xfId="0" applyAlignment="1" applyFont="1">
      <alignment readingOrder="0"/>
    </xf>
    <xf borderId="0" fillId="0" fontId="4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66675</xdr:rowOff>
    </xdr:from>
    <xdr:ext cx="1743075" cy="1743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66675</xdr:rowOff>
    </xdr:from>
    <xdr:ext cx="1743075" cy="1743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livingsoil.ca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livingsoil.ca/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4.86"/>
    <col customWidth="1" min="2" max="2" width="26.29"/>
    <col customWidth="1" min="3" max="3" width="16.0"/>
    <col customWidth="1" min="4" max="4" width="19.14"/>
    <col customWidth="1" min="5" max="5" width="17.0"/>
    <col customWidth="1" hidden="1" min="6" max="7" width="14.43"/>
    <col customWidth="1" min="11" max="12" width="22.14"/>
    <col customWidth="1" min="14" max="14" width="14.43"/>
  </cols>
  <sheetData>
    <row r="1" ht="15.75" customHeight="1">
      <c r="A1" s="1"/>
      <c r="B1" s="2"/>
      <c r="C1" s="3"/>
      <c r="D1" s="4"/>
      <c r="E1" s="4"/>
      <c r="F1" s="5"/>
      <c r="G1" s="5"/>
      <c r="H1" s="5"/>
      <c r="I1" s="6"/>
    </row>
    <row r="2" ht="34.5" customHeight="1">
      <c r="A2" s="1"/>
      <c r="B2" s="7" t="s">
        <v>0</v>
      </c>
      <c r="C2" s="7"/>
      <c r="D2" s="7"/>
      <c r="E2" s="8" t="s">
        <v>1</v>
      </c>
      <c r="F2" s="9"/>
      <c r="G2" s="9"/>
      <c r="H2" s="9"/>
      <c r="I2" s="10"/>
    </row>
    <row r="3" ht="15.75" customHeight="1">
      <c r="A3" s="1"/>
      <c r="B3" s="11" t="s">
        <v>2</v>
      </c>
      <c r="C3" s="7"/>
      <c r="D3" s="7"/>
      <c r="E3" s="12"/>
      <c r="F3" s="13"/>
      <c r="G3" s="13"/>
      <c r="H3" s="13"/>
      <c r="I3" s="14"/>
    </row>
    <row r="4" ht="15.75" customHeight="1">
      <c r="A4" s="1"/>
      <c r="E4" s="4"/>
      <c r="F4" s="5"/>
      <c r="G4" s="5"/>
      <c r="H4" s="5"/>
      <c r="I4" s="6"/>
    </row>
    <row r="5" ht="15.75" customHeight="1">
      <c r="A5" s="1"/>
      <c r="B5" s="3" t="s">
        <v>3</v>
      </c>
      <c r="C5" s="15"/>
      <c r="D5" s="16"/>
      <c r="E5" s="17" t="s">
        <v>4</v>
      </c>
      <c r="H5" s="18" t="s">
        <v>5</v>
      </c>
      <c r="I5" s="5"/>
      <c r="J5" s="5"/>
      <c r="N5" s="2" t="s">
        <v>6</v>
      </c>
    </row>
    <row r="6" ht="15.75" customHeight="1">
      <c r="A6" s="1"/>
      <c r="B6" s="3" t="s">
        <v>7</v>
      </c>
      <c r="C6" s="2"/>
      <c r="E6" s="3" t="s">
        <v>8</v>
      </c>
      <c r="N6" s="2" t="s">
        <v>5</v>
      </c>
    </row>
    <row r="7" ht="15.75" customHeight="1">
      <c r="A7" s="1"/>
      <c r="B7" s="2" t="s">
        <v>9</v>
      </c>
      <c r="C7" s="19"/>
      <c r="D7" s="16"/>
      <c r="E7" s="2" t="s">
        <v>10</v>
      </c>
      <c r="H7" s="19" t="str">
        <f t="shared" ref="H7:H13" si="1">IF($H$5="Yes",C7,IF($H$5="No"," "))</f>
        <v/>
      </c>
      <c r="I7" s="16"/>
      <c r="N7" s="2" t="s">
        <v>11</v>
      </c>
    </row>
    <row r="8" ht="15.75" customHeight="1">
      <c r="A8" s="1"/>
      <c r="B8" s="2" t="s">
        <v>12</v>
      </c>
      <c r="C8" s="19"/>
      <c r="D8" s="16"/>
      <c r="E8" s="2" t="s">
        <v>13</v>
      </c>
      <c r="H8" s="19" t="str">
        <f t="shared" si="1"/>
        <v/>
      </c>
      <c r="I8" s="16"/>
    </row>
    <row r="9" ht="15.75" customHeight="1">
      <c r="A9" s="1"/>
      <c r="B9" s="2" t="s">
        <v>14</v>
      </c>
      <c r="C9" s="19"/>
      <c r="D9" s="16"/>
      <c r="E9" s="2" t="s">
        <v>15</v>
      </c>
      <c r="H9" s="19" t="str">
        <f t="shared" si="1"/>
        <v/>
      </c>
      <c r="I9" s="16"/>
    </row>
    <row r="10" ht="15.75" customHeight="1">
      <c r="A10" s="20" t="s">
        <v>16</v>
      </c>
      <c r="B10" s="2" t="s">
        <v>17</v>
      </c>
      <c r="C10" s="19"/>
      <c r="D10" s="16"/>
      <c r="E10" s="2" t="s">
        <v>18</v>
      </c>
      <c r="H10" s="19" t="str">
        <f t="shared" si="1"/>
        <v/>
      </c>
      <c r="I10" s="16"/>
    </row>
    <row r="11" ht="15.75" customHeight="1">
      <c r="A11" s="20" t="s">
        <v>19</v>
      </c>
      <c r="B11" s="2" t="s">
        <v>20</v>
      </c>
      <c r="C11" s="19"/>
      <c r="D11" s="16"/>
      <c r="E11" s="2" t="s">
        <v>21</v>
      </c>
      <c r="H11" s="19" t="str">
        <f t="shared" si="1"/>
        <v/>
      </c>
      <c r="I11" s="16"/>
    </row>
    <row r="12" ht="15.75" customHeight="1">
      <c r="A12" s="21" t="s">
        <v>22</v>
      </c>
      <c r="B12" s="2" t="s">
        <v>23</v>
      </c>
      <c r="C12" s="19"/>
      <c r="D12" s="16"/>
      <c r="E12" s="2" t="s">
        <v>24</v>
      </c>
      <c r="H12" s="19" t="str">
        <f t="shared" si="1"/>
        <v/>
      </c>
      <c r="I12" s="16"/>
    </row>
    <row r="13" ht="15.75" customHeight="1">
      <c r="A13" s="22" t="s">
        <v>25</v>
      </c>
      <c r="B13" s="2" t="s">
        <v>26</v>
      </c>
      <c r="C13" s="19"/>
      <c r="D13" s="16"/>
      <c r="E13" s="2" t="s">
        <v>27</v>
      </c>
      <c r="H13" s="19" t="str">
        <f t="shared" si="1"/>
        <v/>
      </c>
      <c r="I13" s="16"/>
    </row>
    <row r="14" ht="15.75" customHeight="1">
      <c r="B14" s="2"/>
      <c r="C14" s="3"/>
      <c r="D14" s="4"/>
      <c r="E14" s="4"/>
      <c r="F14" s="5"/>
      <c r="G14" s="5"/>
      <c r="H14" s="5"/>
      <c r="I14" s="6"/>
    </row>
    <row r="15" ht="15.75" customHeight="1">
      <c r="A15" s="2"/>
      <c r="B15" s="2"/>
      <c r="C15" s="3" t="s">
        <v>28</v>
      </c>
      <c r="D15" s="4" t="s">
        <v>29</v>
      </c>
      <c r="E15" s="4" t="s">
        <v>30</v>
      </c>
      <c r="F15" s="5" t="s">
        <v>31</v>
      </c>
      <c r="G15" s="5" t="s">
        <v>32</v>
      </c>
      <c r="H15" s="5" t="s">
        <v>33</v>
      </c>
      <c r="I15" s="23" t="s">
        <v>34</v>
      </c>
    </row>
    <row r="16" ht="15.75" customHeight="1">
      <c r="A16" s="3"/>
      <c r="B16" s="2"/>
      <c r="C16" s="24"/>
      <c r="D16" s="25" t="s">
        <v>35</v>
      </c>
      <c r="E16" s="26"/>
      <c r="F16" s="27"/>
      <c r="G16" s="27"/>
      <c r="H16" s="28" t="s">
        <v>36</v>
      </c>
      <c r="I16" s="29"/>
    </row>
    <row r="17" ht="15.75" customHeight="1">
      <c r="A17" s="3" t="s">
        <v>37</v>
      </c>
      <c r="B17" s="2" t="s">
        <v>38</v>
      </c>
      <c r="C17" s="24">
        <v>120.0</v>
      </c>
      <c r="D17" s="30">
        <v>5.5</v>
      </c>
      <c r="E17" s="26">
        <v>4.5</v>
      </c>
      <c r="F17" s="31">
        <f t="shared" ref="F17:F19" si="2">INT(H17/C17)</f>
        <v>0</v>
      </c>
      <c r="G17" s="31">
        <f t="shared" ref="G17:G19" si="3">(H17-(C17*F17))</f>
        <v>0</v>
      </c>
      <c r="H17" s="31"/>
      <c r="I17" s="32">
        <f t="shared" ref="I17:I19" si="4">(F17*E17*C17)+(G17*D17)</f>
        <v>0</v>
      </c>
    </row>
    <row r="18" ht="15.75" customHeight="1">
      <c r="A18" s="3" t="s">
        <v>37</v>
      </c>
      <c r="B18" s="2" t="s">
        <v>39</v>
      </c>
      <c r="C18" s="24">
        <v>96.0</v>
      </c>
      <c r="D18" s="30">
        <v>10.0</v>
      </c>
      <c r="E18" s="26">
        <v>8.0</v>
      </c>
      <c r="F18" s="31">
        <f t="shared" si="2"/>
        <v>0</v>
      </c>
      <c r="G18" s="31">
        <f t="shared" si="3"/>
        <v>0</v>
      </c>
      <c r="H18" s="31"/>
      <c r="I18" s="32">
        <f t="shared" si="4"/>
        <v>0</v>
      </c>
    </row>
    <row r="19" ht="15.75" customHeight="1">
      <c r="A19" s="3" t="s">
        <v>37</v>
      </c>
      <c r="B19" s="2" t="s">
        <v>40</v>
      </c>
      <c r="C19" s="24">
        <v>50.0</v>
      </c>
      <c r="D19" s="30">
        <v>22.0</v>
      </c>
      <c r="E19" s="26">
        <v>20.0</v>
      </c>
      <c r="F19" s="31">
        <f t="shared" si="2"/>
        <v>0</v>
      </c>
      <c r="G19" s="31">
        <f t="shared" si="3"/>
        <v>0</v>
      </c>
      <c r="H19" s="31"/>
      <c r="I19" s="32">
        <f t="shared" si="4"/>
        <v>0</v>
      </c>
    </row>
    <row r="20" ht="15.75" customHeight="1">
      <c r="A20" s="3"/>
      <c r="B20" s="2"/>
      <c r="C20" s="24"/>
      <c r="D20" s="30"/>
      <c r="E20" s="26"/>
      <c r="F20" s="33"/>
      <c r="G20" s="33"/>
      <c r="H20" s="34" t="s">
        <v>41</v>
      </c>
      <c r="I20" s="35">
        <f>SUM(I17:I19)</f>
        <v>0</v>
      </c>
    </row>
    <row r="21" ht="15.75" customHeight="1">
      <c r="A21" s="3"/>
      <c r="B21" s="2"/>
      <c r="C21" s="24"/>
      <c r="D21" s="30"/>
      <c r="E21" s="26"/>
      <c r="F21" s="27"/>
      <c r="G21" s="27"/>
      <c r="H21" s="27"/>
      <c r="I21" s="32"/>
    </row>
    <row r="22" ht="15.75" customHeight="1">
      <c r="A22" s="3" t="s">
        <v>42</v>
      </c>
      <c r="B22" s="2" t="s">
        <v>43</v>
      </c>
      <c r="C22" s="24"/>
      <c r="D22" s="30">
        <v>15.0</v>
      </c>
      <c r="E22" s="26"/>
      <c r="F22" s="31"/>
      <c r="G22" s="31"/>
      <c r="H22" s="31"/>
      <c r="I22" s="32">
        <f t="shared" ref="I22:I24" si="5">D22*H22</f>
        <v>0</v>
      </c>
    </row>
    <row r="23" ht="15.75" customHeight="1">
      <c r="A23" s="3" t="s">
        <v>42</v>
      </c>
      <c r="B23" s="2" t="s">
        <v>44</v>
      </c>
      <c r="C23" s="24"/>
      <c r="D23" s="30">
        <v>42.0</v>
      </c>
      <c r="E23" s="26"/>
      <c r="F23" s="31"/>
      <c r="G23" s="31"/>
      <c r="H23" s="31"/>
      <c r="I23" s="32">
        <f t="shared" si="5"/>
        <v>0</v>
      </c>
      <c r="K23" s="3"/>
      <c r="L23" s="3"/>
    </row>
    <row r="24" ht="15.75" customHeight="1">
      <c r="A24" s="3" t="s">
        <v>42</v>
      </c>
      <c r="B24" s="2" t="s">
        <v>45</v>
      </c>
      <c r="C24" s="24"/>
      <c r="D24" s="30">
        <v>45.0</v>
      </c>
      <c r="E24" s="26"/>
      <c r="F24" s="31"/>
      <c r="G24" s="31"/>
      <c r="H24" s="31"/>
      <c r="I24" s="32">
        <f t="shared" si="5"/>
        <v>0</v>
      </c>
      <c r="K24" s="36"/>
      <c r="L24" s="36"/>
    </row>
    <row r="25" ht="15.75" customHeight="1">
      <c r="A25" s="3"/>
      <c r="B25" s="37" t="s">
        <v>46</v>
      </c>
      <c r="F25" s="33"/>
      <c r="G25" s="33"/>
      <c r="H25" s="34" t="s">
        <v>41</v>
      </c>
      <c r="I25" s="35">
        <f>SUM(I22:I24)</f>
        <v>0</v>
      </c>
      <c r="J25" s="3"/>
    </row>
    <row r="26" ht="15.75" customHeight="1">
      <c r="A26" s="3"/>
      <c r="B26" s="2"/>
      <c r="C26" s="3" t="s">
        <v>47</v>
      </c>
      <c r="D26" s="30"/>
      <c r="E26" s="38" t="s">
        <v>48</v>
      </c>
      <c r="F26" s="27"/>
      <c r="G26" s="27"/>
      <c r="H26" s="28" t="s">
        <v>49</v>
      </c>
      <c r="I26" s="32"/>
    </row>
    <row r="27" ht="15.75" customHeight="1">
      <c r="A27" s="3" t="s">
        <v>50</v>
      </c>
      <c r="B27" s="2" t="s">
        <v>51</v>
      </c>
      <c r="C27" s="24">
        <v>25.0</v>
      </c>
      <c r="D27" s="30">
        <v>3.5</v>
      </c>
      <c r="E27" s="39">
        <v>87.5</v>
      </c>
      <c r="F27" s="31"/>
      <c r="G27" s="31"/>
      <c r="H27" s="31"/>
      <c r="I27" s="32">
        <f t="shared" ref="I27:I30" si="6">E27*H27</f>
        <v>0</v>
      </c>
      <c r="K27" s="36"/>
      <c r="L27" s="36"/>
    </row>
    <row r="28" ht="15.75" customHeight="1">
      <c r="A28" s="3" t="s">
        <v>50</v>
      </c>
      <c r="B28" s="2" t="s">
        <v>52</v>
      </c>
      <c r="C28" s="24">
        <v>24.0</v>
      </c>
      <c r="D28" s="30">
        <v>13.0</v>
      </c>
      <c r="E28" s="39">
        <v>312.0</v>
      </c>
      <c r="F28" s="31"/>
      <c r="G28" s="31"/>
      <c r="H28" s="31"/>
      <c r="I28" s="32">
        <f t="shared" si="6"/>
        <v>0</v>
      </c>
      <c r="K28" s="36"/>
      <c r="L28" s="36"/>
    </row>
    <row r="29" ht="15.75" customHeight="1">
      <c r="A29" s="3" t="s">
        <v>50</v>
      </c>
      <c r="B29" s="40" t="s">
        <v>53</v>
      </c>
      <c r="C29" s="41">
        <v>12.0</v>
      </c>
      <c r="D29" s="42">
        <v>20.0</v>
      </c>
      <c r="E29" s="43">
        <v>240.0</v>
      </c>
      <c r="F29" s="31"/>
      <c r="G29" s="31"/>
      <c r="H29" s="31"/>
      <c r="I29" s="32">
        <f t="shared" si="6"/>
        <v>0</v>
      </c>
      <c r="K29" s="36"/>
      <c r="L29" s="36"/>
      <c r="P29" s="44"/>
      <c r="Q29" s="45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ht="15.75" customHeight="1">
      <c r="A30" s="3" t="s">
        <v>50</v>
      </c>
      <c r="B30" s="2" t="s">
        <v>54</v>
      </c>
      <c r="C30" s="24">
        <v>4.0</v>
      </c>
      <c r="D30" s="30">
        <v>60.0</v>
      </c>
      <c r="E30" s="39">
        <v>240.0</v>
      </c>
      <c r="F30" s="31"/>
      <c r="G30" s="31"/>
      <c r="H30" s="31"/>
      <c r="I30" s="32">
        <f t="shared" si="6"/>
        <v>0</v>
      </c>
      <c r="K30" s="36"/>
      <c r="L30" s="36"/>
    </row>
    <row r="31" ht="15.75" customHeight="1">
      <c r="A31" s="3"/>
      <c r="B31" s="2"/>
      <c r="C31" s="24"/>
      <c r="D31" s="30"/>
      <c r="E31" s="39"/>
      <c r="F31" s="33"/>
      <c r="G31" s="33"/>
      <c r="H31" s="34" t="s">
        <v>41</v>
      </c>
      <c r="I31" s="35">
        <f>SUM(I27:I30)</f>
        <v>0</v>
      </c>
      <c r="K31" s="36"/>
      <c r="L31" s="36"/>
    </row>
    <row r="32" ht="15.75" customHeight="1">
      <c r="A32" s="3"/>
      <c r="B32" s="2"/>
      <c r="C32" s="24"/>
      <c r="D32" s="30"/>
      <c r="E32" s="39"/>
      <c r="F32" s="27"/>
      <c r="G32" s="27"/>
      <c r="H32" s="27"/>
      <c r="I32" s="32"/>
      <c r="K32" s="36"/>
      <c r="L32" s="36"/>
    </row>
    <row r="33" ht="15.75" customHeight="1">
      <c r="A33" s="3" t="s">
        <v>55</v>
      </c>
      <c r="B33" s="2" t="s">
        <v>56</v>
      </c>
      <c r="C33" s="24">
        <v>100.0</v>
      </c>
      <c r="D33" s="47">
        <v>1.44</v>
      </c>
      <c r="E33" s="48">
        <v>144.0</v>
      </c>
      <c r="F33" s="49"/>
      <c r="G33" s="49"/>
      <c r="H33" s="49"/>
      <c r="I33" s="32">
        <f t="shared" ref="I33:I37" si="7">E33*H33</f>
        <v>0</v>
      </c>
      <c r="K33" s="36"/>
      <c r="L33" s="36"/>
    </row>
    <row r="34" ht="15.75" customHeight="1">
      <c r="A34" s="3" t="s">
        <v>55</v>
      </c>
      <c r="B34" s="2" t="s">
        <v>57</v>
      </c>
      <c r="C34" s="24">
        <v>24.0</v>
      </c>
      <c r="D34" s="47">
        <v>7.49</v>
      </c>
      <c r="E34" s="50">
        <v>179.76</v>
      </c>
      <c r="F34" s="49"/>
      <c r="G34" s="49"/>
      <c r="H34" s="49"/>
      <c r="I34" s="32">
        <f t="shared" si="7"/>
        <v>0</v>
      </c>
      <c r="K34" s="36"/>
      <c r="L34" s="36"/>
    </row>
    <row r="35" ht="15.75" customHeight="1">
      <c r="A35" s="3" t="s">
        <v>55</v>
      </c>
      <c r="B35" s="2" t="s">
        <v>58</v>
      </c>
      <c r="C35" s="24">
        <v>24.0</v>
      </c>
      <c r="D35" s="47">
        <v>10.49</v>
      </c>
      <c r="E35" s="50">
        <v>251.76</v>
      </c>
      <c r="F35" s="49"/>
      <c r="G35" s="49"/>
      <c r="H35" s="49"/>
      <c r="I35" s="32">
        <f t="shared" si="7"/>
        <v>0</v>
      </c>
    </row>
    <row r="36" ht="15.75" customHeight="1">
      <c r="A36" s="3" t="s">
        <v>55</v>
      </c>
      <c r="B36" s="2" t="s">
        <v>59</v>
      </c>
      <c r="C36" s="24">
        <v>12.0</v>
      </c>
      <c r="D36" s="47">
        <v>52.49</v>
      </c>
      <c r="E36" s="50">
        <v>629.88</v>
      </c>
      <c r="F36" s="49"/>
      <c r="G36" s="49"/>
      <c r="H36" s="49"/>
      <c r="I36" s="32">
        <f t="shared" si="7"/>
        <v>0</v>
      </c>
    </row>
    <row r="37" ht="15.75" customHeight="1">
      <c r="A37" s="3" t="s">
        <v>55</v>
      </c>
      <c r="B37" s="2" t="s">
        <v>60</v>
      </c>
      <c r="C37" s="24">
        <v>6.0</v>
      </c>
      <c r="D37" s="47">
        <v>97.99</v>
      </c>
      <c r="E37" s="50">
        <v>587.94</v>
      </c>
      <c r="F37" s="49"/>
      <c r="G37" s="49"/>
      <c r="H37" s="49"/>
      <c r="I37" s="32">
        <f t="shared" si="7"/>
        <v>0</v>
      </c>
    </row>
    <row r="38" ht="15.75" customHeight="1">
      <c r="A38" s="2"/>
      <c r="B38" s="2"/>
      <c r="C38" s="24"/>
      <c r="D38" s="30"/>
      <c r="E38" s="51"/>
      <c r="F38" s="33"/>
      <c r="G38" s="33"/>
      <c r="H38" s="34" t="s">
        <v>41</v>
      </c>
      <c r="I38" s="35">
        <f>SUM(I33:I37)</f>
        <v>0</v>
      </c>
    </row>
    <row r="39" ht="15.75" customHeight="1">
      <c r="A39" s="2"/>
      <c r="B39" s="2"/>
      <c r="C39" s="24"/>
      <c r="D39" s="30"/>
      <c r="E39" s="51"/>
      <c r="F39" s="27"/>
      <c r="G39" s="27"/>
      <c r="H39" s="27"/>
      <c r="I39" s="32"/>
    </row>
    <row r="40" ht="15.75" customHeight="1">
      <c r="A40" s="52" t="s">
        <v>61</v>
      </c>
      <c r="B40" s="53" t="s">
        <v>62</v>
      </c>
      <c r="C40" s="24">
        <v>100.0</v>
      </c>
      <c r="D40" s="47">
        <v>2.92</v>
      </c>
      <c r="E40" s="54">
        <v>292.0</v>
      </c>
      <c r="F40" s="49"/>
      <c r="G40" s="49"/>
      <c r="H40" s="49"/>
      <c r="I40" s="32">
        <f t="shared" ref="I40:I43" si="8">E40*H40</f>
        <v>0</v>
      </c>
    </row>
    <row r="41" ht="15.75" customHeight="1">
      <c r="A41" s="52" t="s">
        <v>61</v>
      </c>
      <c r="B41" s="53" t="s">
        <v>63</v>
      </c>
      <c r="C41" s="41">
        <v>18.0</v>
      </c>
      <c r="D41" s="47">
        <v>15.0</v>
      </c>
      <c r="E41" s="54">
        <v>270.0</v>
      </c>
      <c r="F41" s="49"/>
      <c r="G41" s="49"/>
      <c r="H41" s="49"/>
      <c r="I41" s="32">
        <f t="shared" si="8"/>
        <v>0</v>
      </c>
    </row>
    <row r="42" ht="15.75" customHeight="1">
      <c r="A42" s="52" t="s">
        <v>61</v>
      </c>
      <c r="B42" s="53" t="s">
        <v>64</v>
      </c>
      <c r="C42" s="41">
        <v>9.0</v>
      </c>
      <c r="D42" s="47">
        <v>25.0</v>
      </c>
      <c r="E42" s="54">
        <v>225.0</v>
      </c>
      <c r="F42" s="49"/>
      <c r="G42" s="49"/>
      <c r="H42" s="49"/>
      <c r="I42" s="32">
        <f t="shared" si="8"/>
        <v>0</v>
      </c>
    </row>
    <row r="43" ht="15.75" customHeight="1">
      <c r="A43" s="52" t="s">
        <v>61</v>
      </c>
      <c r="B43" s="53" t="s">
        <v>65</v>
      </c>
      <c r="C43" s="24">
        <v>1.0</v>
      </c>
      <c r="D43" s="47">
        <v>78.5</v>
      </c>
      <c r="E43" s="54">
        <v>78.5</v>
      </c>
      <c r="F43" s="49"/>
      <c r="G43" s="49"/>
      <c r="H43" s="49"/>
      <c r="I43" s="32">
        <f t="shared" si="8"/>
        <v>0</v>
      </c>
    </row>
    <row r="44" ht="15.75" customHeight="1">
      <c r="A44" s="2"/>
      <c r="B44" s="2"/>
      <c r="C44" s="24"/>
      <c r="D44" s="30"/>
      <c r="E44" s="51"/>
      <c r="F44" s="33"/>
      <c r="G44" s="33"/>
      <c r="H44" s="34" t="s">
        <v>41</v>
      </c>
      <c r="I44" s="35">
        <f>SUM(I40:I43)</f>
        <v>0</v>
      </c>
    </row>
    <row r="45" ht="15.75" customHeight="1">
      <c r="A45" s="2"/>
      <c r="B45" s="2"/>
      <c r="C45" s="24"/>
      <c r="D45" s="30"/>
      <c r="E45" s="51"/>
      <c r="F45" s="27"/>
      <c r="G45" s="27"/>
      <c r="H45" s="27"/>
      <c r="I45" s="32"/>
    </row>
    <row r="46" ht="15.75" customHeight="1">
      <c r="A46" s="52" t="s">
        <v>66</v>
      </c>
      <c r="B46" s="53" t="s">
        <v>67</v>
      </c>
      <c r="C46" s="24">
        <v>12.0</v>
      </c>
      <c r="D46" s="47">
        <v>9.29</v>
      </c>
      <c r="E46" s="54">
        <v>111.48</v>
      </c>
      <c r="F46" s="49"/>
      <c r="G46" s="49"/>
      <c r="H46" s="49"/>
      <c r="I46" s="32">
        <f t="shared" ref="I46:I49" si="9">E46*H46</f>
        <v>0</v>
      </c>
    </row>
    <row r="47" ht="15.75" customHeight="1">
      <c r="A47" s="52" t="s">
        <v>66</v>
      </c>
      <c r="B47" s="53" t="s">
        <v>68</v>
      </c>
      <c r="C47" s="24">
        <v>12.0</v>
      </c>
      <c r="D47" s="47">
        <v>14.39</v>
      </c>
      <c r="E47" s="54">
        <v>172.68</v>
      </c>
      <c r="F47" s="49"/>
      <c r="G47" s="49"/>
      <c r="H47" s="49"/>
      <c r="I47" s="32">
        <f t="shared" si="9"/>
        <v>0</v>
      </c>
    </row>
    <row r="48" ht="15.75" customHeight="1">
      <c r="A48" s="52" t="s">
        <v>66</v>
      </c>
      <c r="B48" s="53" t="s">
        <v>69</v>
      </c>
      <c r="C48" s="24">
        <v>12.0</v>
      </c>
      <c r="D48" s="47">
        <v>20.99</v>
      </c>
      <c r="E48" s="54">
        <v>251.88</v>
      </c>
      <c r="F48" s="49"/>
      <c r="G48" s="49"/>
      <c r="H48" s="49"/>
      <c r="I48" s="32">
        <f t="shared" si="9"/>
        <v>0</v>
      </c>
    </row>
    <row r="49" ht="15.75" customHeight="1">
      <c r="A49" s="52" t="s">
        <v>66</v>
      </c>
      <c r="B49" s="53" t="s">
        <v>70</v>
      </c>
      <c r="C49" s="24">
        <v>2.0</v>
      </c>
      <c r="D49" s="47">
        <v>179.99</v>
      </c>
      <c r="E49" s="54">
        <v>359.98</v>
      </c>
      <c r="F49" s="49"/>
      <c r="G49" s="49"/>
      <c r="H49" s="49"/>
      <c r="I49" s="32">
        <f t="shared" si="9"/>
        <v>0</v>
      </c>
    </row>
    <row r="50" ht="15.75" customHeight="1">
      <c r="A50" s="2"/>
      <c r="B50" s="2"/>
      <c r="C50" s="24"/>
      <c r="D50" s="30"/>
      <c r="E50" s="51"/>
      <c r="F50" s="33"/>
      <c r="G50" s="33"/>
      <c r="H50" s="34" t="s">
        <v>41</v>
      </c>
      <c r="I50" s="35">
        <f>SUM(I46:I49)</f>
        <v>0</v>
      </c>
    </row>
    <row r="51" ht="15.75" customHeight="1">
      <c r="A51" s="2"/>
      <c r="B51" s="2"/>
      <c r="C51" s="24"/>
      <c r="D51" s="30"/>
      <c r="E51" s="51"/>
      <c r="F51" s="33"/>
      <c r="G51" s="33"/>
      <c r="H51" s="33"/>
      <c r="I51" s="32"/>
    </row>
    <row r="52" ht="15.75" customHeight="1">
      <c r="A52" s="3" t="s">
        <v>71</v>
      </c>
      <c r="B52" s="2" t="s">
        <v>72</v>
      </c>
      <c r="C52" s="24">
        <v>12.0</v>
      </c>
      <c r="D52" s="55">
        <v>4.55</v>
      </c>
      <c r="E52" s="50">
        <v>54.6</v>
      </c>
      <c r="F52" s="49"/>
      <c r="G52" s="49"/>
      <c r="H52" s="49"/>
      <c r="I52" s="32">
        <f t="shared" ref="I52:I55" si="10">E52*H52</f>
        <v>0</v>
      </c>
    </row>
    <row r="53" ht="15.75" customHeight="1">
      <c r="A53" s="3" t="s">
        <v>71</v>
      </c>
      <c r="B53" s="2" t="s">
        <v>73</v>
      </c>
      <c r="C53" s="24">
        <v>12.0</v>
      </c>
      <c r="D53" s="55">
        <v>7.19</v>
      </c>
      <c r="E53" s="50">
        <v>86.28</v>
      </c>
      <c r="F53" s="49"/>
      <c r="G53" s="49"/>
      <c r="H53" s="49"/>
      <c r="I53" s="32">
        <f t="shared" si="10"/>
        <v>0</v>
      </c>
    </row>
    <row r="54" ht="15.75" customHeight="1">
      <c r="A54" s="3" t="s">
        <v>71</v>
      </c>
      <c r="B54" s="53" t="s">
        <v>74</v>
      </c>
      <c r="C54" s="24">
        <v>12.0</v>
      </c>
      <c r="D54" s="56">
        <v>11.39</v>
      </c>
      <c r="E54" s="54">
        <v>136.68</v>
      </c>
      <c r="F54" s="49"/>
      <c r="G54" s="49"/>
      <c r="H54" s="49"/>
      <c r="I54" s="32">
        <f t="shared" si="10"/>
        <v>0</v>
      </c>
    </row>
    <row r="55" ht="15.75" customHeight="1">
      <c r="A55" s="3" t="s">
        <v>71</v>
      </c>
      <c r="B55" s="53" t="s">
        <v>75</v>
      </c>
      <c r="C55" s="24">
        <v>2.0</v>
      </c>
      <c r="D55" s="55">
        <v>52.99</v>
      </c>
      <c r="E55" s="54">
        <v>105.98</v>
      </c>
      <c r="F55" s="49"/>
      <c r="G55" s="49"/>
      <c r="H55" s="49"/>
      <c r="I55" s="32">
        <f t="shared" si="10"/>
        <v>0</v>
      </c>
    </row>
    <row r="56" ht="15.75" customHeight="1">
      <c r="A56" s="2"/>
      <c r="B56" s="2"/>
      <c r="C56" s="24"/>
      <c r="D56" s="30"/>
      <c r="E56" s="51"/>
      <c r="F56" s="33"/>
      <c r="G56" s="33"/>
      <c r="H56" s="34" t="s">
        <v>41</v>
      </c>
      <c r="I56" s="35">
        <f>SUM(I52:I55)</f>
        <v>0</v>
      </c>
    </row>
    <row r="57" ht="15.75" customHeight="1">
      <c r="A57" s="2"/>
      <c r="B57" s="2"/>
      <c r="C57" s="24"/>
      <c r="D57" s="30"/>
      <c r="E57" s="51"/>
      <c r="F57" s="27"/>
      <c r="G57" s="27"/>
      <c r="H57" s="27"/>
      <c r="I57" s="32"/>
    </row>
    <row r="58" ht="15.75" customHeight="1">
      <c r="A58" s="52" t="s">
        <v>76</v>
      </c>
      <c r="B58" s="53" t="s">
        <v>77</v>
      </c>
      <c r="C58" s="24">
        <v>12.0</v>
      </c>
      <c r="D58" s="55">
        <v>9.29</v>
      </c>
      <c r="E58" s="54">
        <v>111.48</v>
      </c>
      <c r="F58" s="49"/>
      <c r="G58" s="49"/>
      <c r="H58" s="49"/>
      <c r="I58" s="32">
        <f t="shared" ref="I58:I61" si="11">E58*H58</f>
        <v>0</v>
      </c>
    </row>
    <row r="59" ht="15.75" customHeight="1">
      <c r="A59" s="52" t="s">
        <v>76</v>
      </c>
      <c r="B59" s="53" t="s">
        <v>78</v>
      </c>
      <c r="C59" s="24">
        <v>12.0</v>
      </c>
      <c r="D59" s="55">
        <v>18.3</v>
      </c>
      <c r="E59" s="54">
        <v>219.6</v>
      </c>
      <c r="F59" s="49"/>
      <c r="G59" s="49"/>
      <c r="H59" s="49"/>
      <c r="I59" s="32">
        <f t="shared" si="11"/>
        <v>0</v>
      </c>
    </row>
    <row r="60" ht="15.75" customHeight="1">
      <c r="A60" s="52" t="s">
        <v>76</v>
      </c>
      <c r="B60" s="53" t="s">
        <v>69</v>
      </c>
      <c r="C60" s="24">
        <v>12.0</v>
      </c>
      <c r="D60" s="55">
        <v>32.99</v>
      </c>
      <c r="E60" s="54">
        <v>395.88</v>
      </c>
      <c r="F60" s="49"/>
      <c r="G60" s="49"/>
      <c r="H60" s="49"/>
      <c r="I60" s="32">
        <f t="shared" si="11"/>
        <v>0</v>
      </c>
    </row>
    <row r="61" ht="15.75" customHeight="1">
      <c r="A61" s="52" t="s">
        <v>76</v>
      </c>
      <c r="B61" s="53" t="s">
        <v>70</v>
      </c>
      <c r="C61" s="24">
        <v>2.0</v>
      </c>
      <c r="D61" s="55">
        <v>312.0</v>
      </c>
      <c r="E61" s="54">
        <v>624.0</v>
      </c>
      <c r="F61" s="49"/>
      <c r="G61" s="49"/>
      <c r="H61" s="49"/>
      <c r="I61" s="32">
        <f t="shared" si="11"/>
        <v>0</v>
      </c>
    </row>
    <row r="62" ht="15.75" customHeight="1">
      <c r="A62" s="2"/>
      <c r="B62" s="2"/>
      <c r="C62" s="24"/>
      <c r="D62" s="30"/>
      <c r="E62" s="51"/>
      <c r="F62" s="33"/>
      <c r="G62" s="33"/>
      <c r="H62" s="34" t="s">
        <v>41</v>
      </c>
      <c r="I62" s="35">
        <f>SUM(I58:I61)</f>
        <v>0</v>
      </c>
    </row>
    <row r="63" ht="15.75" customHeight="1">
      <c r="A63" s="52"/>
      <c r="B63" s="2"/>
      <c r="C63" s="24"/>
      <c r="D63" s="30"/>
      <c r="E63" s="51"/>
      <c r="F63" s="27"/>
      <c r="G63" s="27"/>
      <c r="H63" s="27"/>
      <c r="I63" s="32"/>
    </row>
    <row r="64" ht="15.75" customHeight="1">
      <c r="A64" s="52" t="s">
        <v>79</v>
      </c>
      <c r="B64" s="2" t="s">
        <v>80</v>
      </c>
      <c r="C64" s="24">
        <v>12.0</v>
      </c>
      <c r="D64" s="56">
        <v>8.5</v>
      </c>
      <c r="E64" s="54">
        <v>101.98</v>
      </c>
      <c r="F64" s="49"/>
      <c r="G64" s="49"/>
      <c r="H64" s="49"/>
      <c r="I64" s="32">
        <f t="shared" ref="I64:I68" si="12">E64*H64</f>
        <v>0</v>
      </c>
    </row>
    <row r="65" ht="15.75" customHeight="1">
      <c r="A65" s="52" t="s">
        <v>79</v>
      </c>
      <c r="B65" s="2" t="s">
        <v>81</v>
      </c>
      <c r="C65" s="24">
        <v>12.0</v>
      </c>
      <c r="D65" s="56">
        <v>7.93</v>
      </c>
      <c r="E65" s="54">
        <v>95.18</v>
      </c>
      <c r="F65" s="49"/>
      <c r="G65" s="49"/>
      <c r="H65" s="57"/>
      <c r="I65" s="32">
        <f t="shared" si="12"/>
        <v>0</v>
      </c>
    </row>
    <row r="66" ht="15.75" customHeight="1">
      <c r="A66" s="52" t="s">
        <v>79</v>
      </c>
      <c r="B66" s="58" t="s">
        <v>82</v>
      </c>
      <c r="C66" s="59">
        <v>192.0</v>
      </c>
      <c r="D66" s="60">
        <v>0.91</v>
      </c>
      <c r="E66" s="54">
        <v>175.48</v>
      </c>
      <c r="F66" s="61"/>
      <c r="G66" s="61"/>
      <c r="H66" s="57"/>
      <c r="I66" s="32">
        <f t="shared" si="12"/>
        <v>0</v>
      </c>
    </row>
    <row r="67" ht="15.75" customHeight="1">
      <c r="A67" s="52" t="s">
        <v>79</v>
      </c>
      <c r="B67" s="62" t="s">
        <v>83</v>
      </c>
      <c r="C67" s="63">
        <v>108.0</v>
      </c>
      <c r="D67" s="55">
        <v>1.52</v>
      </c>
      <c r="E67" s="50">
        <v>164.56</v>
      </c>
      <c r="F67" s="61"/>
      <c r="G67" s="61"/>
      <c r="H67" s="57"/>
      <c r="I67" s="32">
        <f t="shared" si="12"/>
        <v>0</v>
      </c>
    </row>
    <row r="68" ht="15.75" customHeight="1">
      <c r="A68" s="52" t="s">
        <v>79</v>
      </c>
      <c r="B68" s="62" t="s">
        <v>84</v>
      </c>
      <c r="C68" s="63">
        <v>40.0</v>
      </c>
      <c r="D68" s="47">
        <v>7.01</v>
      </c>
      <c r="E68" s="50">
        <v>280.55</v>
      </c>
      <c r="F68" s="61"/>
      <c r="G68" s="61"/>
      <c r="H68" s="49"/>
      <c r="I68" s="32">
        <f t="shared" si="12"/>
        <v>0</v>
      </c>
    </row>
    <row r="69" ht="15.75" customHeight="1">
      <c r="A69" s="52"/>
      <c r="B69" s="2"/>
      <c r="C69" s="24"/>
      <c r="D69" s="24"/>
      <c r="E69" s="39"/>
      <c r="F69" s="33"/>
      <c r="G69" s="33"/>
      <c r="H69" s="64" t="s">
        <v>41</v>
      </c>
      <c r="I69" s="65">
        <f>SUM(I64:I65)</f>
        <v>0</v>
      </c>
    </row>
    <row r="70" ht="15.75" customHeight="1">
      <c r="D70" s="26"/>
      <c r="E70" s="66"/>
      <c r="F70" s="27"/>
      <c r="G70" s="27"/>
      <c r="H70" s="67" t="s">
        <v>85</v>
      </c>
      <c r="I70" s="68">
        <f>SUM(I69,I62,I56,I50,I44,I38,I31,I25,I20)</f>
        <v>0</v>
      </c>
    </row>
    <row r="71" ht="15.75" customHeight="1">
      <c r="D71" s="26"/>
      <c r="E71" s="66"/>
      <c r="F71" s="27"/>
      <c r="G71" s="27"/>
      <c r="H71" s="67" t="s">
        <v>86</v>
      </c>
      <c r="I71" s="68">
        <f>I70*0.05</f>
        <v>0</v>
      </c>
    </row>
    <row r="72" ht="15.75" customHeight="1">
      <c r="D72" s="26"/>
      <c r="E72" s="66"/>
      <c r="F72" s="27"/>
      <c r="G72" s="27"/>
      <c r="H72" s="69" t="s">
        <v>41</v>
      </c>
      <c r="I72" s="70">
        <f>SUM(I70:I71)</f>
        <v>0</v>
      </c>
    </row>
    <row r="73" ht="15.75" customHeight="1">
      <c r="D73" s="6"/>
      <c r="E73" s="6"/>
      <c r="F73" s="27"/>
      <c r="G73" s="27"/>
      <c r="H73" s="71" t="s">
        <v>87</v>
      </c>
    </row>
    <row r="74" ht="15.75" customHeight="1">
      <c r="A74" s="3" t="s">
        <v>88</v>
      </c>
      <c r="C74" s="3"/>
      <c r="F74" s="27"/>
      <c r="G74" s="27"/>
      <c r="H74" s="72" t="s">
        <v>89</v>
      </c>
      <c r="I74" s="72" t="s">
        <v>90</v>
      </c>
      <c r="N74" s="2" t="s">
        <v>91</v>
      </c>
    </row>
    <row r="75" ht="15.75" customHeight="1">
      <c r="A75" s="73" t="s">
        <v>92</v>
      </c>
      <c r="B75" s="74" t="s">
        <v>93</v>
      </c>
      <c r="F75" s="27"/>
      <c r="G75" s="27"/>
      <c r="H75" s="75" t="str">
        <f>C5</f>
        <v/>
      </c>
      <c r="I75" s="75">
        <f>H75+3*7</f>
        <v>21</v>
      </c>
      <c r="N75" s="76" t="s">
        <v>92</v>
      </c>
    </row>
    <row r="76" ht="22.5" customHeight="1">
      <c r="E76" s="6"/>
      <c r="F76" s="27"/>
      <c r="G76" s="27"/>
      <c r="N76" s="2" t="s">
        <v>94</v>
      </c>
    </row>
    <row r="77" ht="15.75" customHeight="1">
      <c r="D77" s="6"/>
      <c r="E77" s="6"/>
      <c r="F77" s="27"/>
      <c r="G77" s="27"/>
      <c r="N77" s="40" t="s">
        <v>95</v>
      </c>
    </row>
    <row r="78" ht="15.75" customHeight="1">
      <c r="A78" s="3" t="s">
        <v>96</v>
      </c>
      <c r="D78" s="6"/>
      <c r="E78" s="6"/>
      <c r="F78" s="27"/>
      <c r="G78" s="27"/>
      <c r="N78" s="2" t="s">
        <v>97</v>
      </c>
    </row>
    <row r="79" ht="15.75" customHeight="1">
      <c r="A79" s="77"/>
      <c r="B79" s="9"/>
      <c r="C79" s="9"/>
      <c r="D79" s="9"/>
      <c r="E79" s="9"/>
      <c r="F79" s="9"/>
      <c r="G79" s="9"/>
      <c r="H79" s="9"/>
      <c r="I79" s="10"/>
    </row>
    <row r="80" ht="15.75" customHeight="1">
      <c r="A80" s="78"/>
      <c r="I80" s="79"/>
    </row>
    <row r="81" ht="15.75" customHeight="1">
      <c r="A81" s="12"/>
      <c r="B81" s="13"/>
      <c r="C81" s="13"/>
      <c r="D81" s="13"/>
      <c r="E81" s="13"/>
      <c r="F81" s="13"/>
      <c r="G81" s="13"/>
      <c r="H81" s="13"/>
      <c r="I81" s="14"/>
    </row>
    <row r="82" ht="15.75" customHeight="1">
      <c r="D82" s="6"/>
      <c r="E82" s="6"/>
      <c r="F82" s="27"/>
      <c r="G82" s="27"/>
    </row>
    <row r="83" ht="15.75" customHeight="1">
      <c r="A83" s="3" t="s">
        <v>98</v>
      </c>
      <c r="D83" s="6"/>
      <c r="E83" s="6"/>
      <c r="F83" s="27"/>
      <c r="G83" s="27"/>
      <c r="N83" s="2" t="s">
        <v>99</v>
      </c>
    </row>
    <row r="84" ht="15.75" customHeight="1">
      <c r="A84" s="73" t="s">
        <v>92</v>
      </c>
      <c r="B84" s="11" t="s">
        <v>100</v>
      </c>
      <c r="D84" s="6"/>
      <c r="E84" s="6"/>
      <c r="F84" s="27"/>
      <c r="G84" s="27"/>
      <c r="H84" s="27"/>
      <c r="I84" s="6"/>
      <c r="N84" s="76" t="s">
        <v>92</v>
      </c>
    </row>
    <row r="85" ht="15.75" customHeight="1">
      <c r="D85" s="6"/>
      <c r="E85" s="6"/>
      <c r="F85" s="27"/>
      <c r="G85" s="27"/>
      <c r="H85" s="27"/>
      <c r="I85" s="6"/>
      <c r="N85" s="2" t="s">
        <v>101</v>
      </c>
    </row>
    <row r="86" ht="15.75" customHeight="1">
      <c r="A86" s="80" t="s">
        <v>102</v>
      </c>
      <c r="N86" s="2" t="s">
        <v>103</v>
      </c>
    </row>
    <row r="87" ht="15.75" customHeight="1">
      <c r="A87" s="81"/>
      <c r="B87" s="81"/>
      <c r="C87" s="81"/>
      <c r="D87" s="81"/>
      <c r="E87" s="81"/>
      <c r="F87" s="81"/>
      <c r="G87" s="81"/>
      <c r="H87" s="81"/>
      <c r="I87" s="81"/>
      <c r="J87" s="81"/>
    </row>
    <row r="88" ht="15.75" customHeight="1">
      <c r="A88" s="81"/>
      <c r="B88" s="81"/>
      <c r="C88" s="81"/>
      <c r="D88" s="81"/>
      <c r="E88" s="81"/>
      <c r="F88" s="81"/>
      <c r="G88" s="81"/>
      <c r="H88" s="81"/>
      <c r="I88" s="81"/>
      <c r="J88" s="81"/>
    </row>
    <row r="89" ht="15.75" customHeight="1">
      <c r="A89" s="81"/>
      <c r="B89" s="81"/>
      <c r="C89" s="81"/>
      <c r="D89" s="81"/>
      <c r="E89" s="81"/>
      <c r="F89" s="81"/>
      <c r="G89" s="81"/>
      <c r="H89" s="81"/>
      <c r="I89" s="81"/>
      <c r="J89" s="81"/>
    </row>
    <row r="90" ht="15.75" customHeight="1">
      <c r="A90" s="81"/>
      <c r="B90" s="81"/>
      <c r="C90" s="81"/>
      <c r="D90" s="81"/>
      <c r="E90" s="81"/>
      <c r="F90" s="81"/>
      <c r="G90" s="81"/>
      <c r="H90" s="81"/>
      <c r="I90" s="81"/>
      <c r="J90" s="81"/>
    </row>
    <row r="91" ht="15.75" customHeight="1">
      <c r="A91" s="81"/>
      <c r="B91" s="81"/>
      <c r="C91" s="81"/>
      <c r="D91" s="81"/>
      <c r="E91" s="81"/>
      <c r="F91" s="81"/>
      <c r="G91" s="81"/>
      <c r="H91" s="81"/>
      <c r="I91" s="81"/>
      <c r="J91" s="81"/>
    </row>
    <row r="92" ht="15.75" customHeight="1">
      <c r="A92" s="81"/>
      <c r="B92" s="81"/>
      <c r="C92" s="81"/>
      <c r="D92" s="81"/>
      <c r="E92" s="81"/>
      <c r="F92" s="81"/>
      <c r="G92" s="81"/>
      <c r="H92" s="81"/>
      <c r="I92" s="81"/>
      <c r="J92" s="81"/>
    </row>
    <row r="93" ht="15.75" customHeight="1"/>
    <row r="94" ht="15.75" customHeight="1">
      <c r="D94" s="6"/>
      <c r="E94" s="6"/>
      <c r="F94" s="27"/>
      <c r="G94" s="27"/>
      <c r="H94" s="27"/>
      <c r="I94" s="6"/>
    </row>
    <row r="95" ht="15.75" customHeight="1">
      <c r="D95" s="6"/>
      <c r="E95" s="6"/>
      <c r="F95" s="27"/>
      <c r="G95" s="27"/>
      <c r="H95" s="27"/>
      <c r="I95" s="6"/>
    </row>
    <row r="96" ht="15.75" customHeight="1">
      <c r="D96" s="6"/>
      <c r="E96" s="6"/>
      <c r="F96" s="27"/>
      <c r="G96" s="27"/>
      <c r="H96" s="27"/>
      <c r="I96" s="6"/>
    </row>
    <row r="97" ht="15.75" customHeight="1">
      <c r="D97" s="6"/>
      <c r="E97" s="6"/>
      <c r="F97" s="27"/>
      <c r="G97" s="27"/>
      <c r="H97" s="27"/>
      <c r="I97" s="6"/>
    </row>
    <row r="98" ht="15.75" customHeight="1">
      <c r="D98" s="6"/>
      <c r="E98" s="6"/>
      <c r="F98" s="27"/>
      <c r="G98" s="27"/>
      <c r="H98" s="27"/>
      <c r="I98" s="6"/>
    </row>
    <row r="99" ht="15.75" customHeight="1">
      <c r="D99" s="6"/>
      <c r="E99" s="6"/>
      <c r="F99" s="27"/>
      <c r="G99" s="27"/>
      <c r="H99" s="27"/>
      <c r="I99" s="6"/>
    </row>
    <row r="100" ht="15.75" customHeight="1">
      <c r="D100" s="6"/>
      <c r="E100" s="6"/>
      <c r="F100" s="27"/>
      <c r="G100" s="27"/>
      <c r="H100" s="27"/>
      <c r="I100" s="6"/>
    </row>
    <row r="101" ht="15.75" customHeight="1">
      <c r="D101" s="6"/>
      <c r="E101" s="6"/>
      <c r="F101" s="27"/>
      <c r="G101" s="27"/>
      <c r="H101" s="27"/>
      <c r="I101" s="6"/>
    </row>
    <row r="102" ht="15.75" customHeight="1">
      <c r="D102" s="6"/>
      <c r="E102" s="6"/>
      <c r="F102" s="27"/>
      <c r="G102" s="27"/>
      <c r="H102" s="27"/>
      <c r="I102" s="6"/>
    </row>
    <row r="103" ht="15.75" customHeight="1">
      <c r="D103" s="6"/>
      <c r="E103" s="6"/>
      <c r="F103" s="27"/>
      <c r="G103" s="27"/>
      <c r="H103" s="27"/>
      <c r="I103" s="6"/>
    </row>
    <row r="104" ht="15.75" customHeight="1">
      <c r="D104" s="6"/>
      <c r="E104" s="6"/>
      <c r="F104" s="27"/>
      <c r="G104" s="27"/>
      <c r="H104" s="27"/>
      <c r="I104" s="6"/>
    </row>
    <row r="105" ht="15.75" customHeight="1">
      <c r="D105" s="6"/>
      <c r="E105" s="6"/>
      <c r="F105" s="27"/>
      <c r="G105" s="27"/>
      <c r="H105" s="27"/>
      <c r="I105" s="6"/>
    </row>
    <row r="106" ht="15.75" customHeight="1">
      <c r="D106" s="6"/>
      <c r="E106" s="6"/>
      <c r="F106" s="27"/>
      <c r="G106" s="27"/>
      <c r="H106" s="27"/>
      <c r="I106" s="6"/>
    </row>
    <row r="107" ht="15.75" customHeight="1">
      <c r="D107" s="6"/>
      <c r="E107" s="6"/>
      <c r="F107" s="27"/>
      <c r="G107" s="27"/>
      <c r="H107" s="27"/>
      <c r="I107" s="6"/>
    </row>
    <row r="108" ht="15.75" customHeight="1">
      <c r="D108" s="6"/>
      <c r="E108" s="6"/>
      <c r="F108" s="27"/>
      <c r="G108" s="27"/>
      <c r="H108" s="27"/>
      <c r="I108" s="6"/>
    </row>
    <row r="109" ht="15.75" customHeight="1">
      <c r="D109" s="6"/>
      <c r="E109" s="6"/>
      <c r="F109" s="27"/>
      <c r="G109" s="27"/>
      <c r="H109" s="27"/>
      <c r="I109" s="6"/>
    </row>
    <row r="110" ht="15.75" customHeight="1">
      <c r="D110" s="6"/>
      <c r="E110" s="6"/>
      <c r="F110" s="27"/>
      <c r="G110" s="27"/>
      <c r="H110" s="27"/>
      <c r="I110" s="6"/>
    </row>
    <row r="111" ht="15.75" customHeight="1">
      <c r="D111" s="6"/>
      <c r="E111" s="6"/>
      <c r="F111" s="27"/>
      <c r="G111" s="27"/>
      <c r="H111" s="27"/>
      <c r="I111" s="6"/>
    </row>
    <row r="112" ht="15.75" customHeight="1">
      <c r="D112" s="6"/>
      <c r="E112" s="6"/>
      <c r="F112" s="27"/>
      <c r="G112" s="27"/>
      <c r="H112" s="27"/>
      <c r="I112" s="6"/>
    </row>
    <row r="113" ht="15.75" customHeight="1">
      <c r="D113" s="6"/>
      <c r="E113" s="6"/>
      <c r="F113" s="27"/>
      <c r="G113" s="27"/>
      <c r="H113" s="27"/>
      <c r="I113" s="6"/>
    </row>
    <row r="114" ht="15.75" customHeight="1">
      <c r="D114" s="6"/>
      <c r="E114" s="6"/>
      <c r="F114" s="27"/>
      <c r="G114" s="27"/>
      <c r="H114" s="27"/>
      <c r="I114" s="6"/>
    </row>
    <row r="115" ht="15.75" customHeight="1">
      <c r="D115" s="6"/>
      <c r="E115" s="6"/>
      <c r="F115" s="27"/>
      <c r="G115" s="27"/>
      <c r="H115" s="27"/>
      <c r="I115" s="6"/>
    </row>
    <row r="116" ht="15.75" customHeight="1">
      <c r="D116" s="6"/>
      <c r="E116" s="6"/>
      <c r="F116" s="27"/>
      <c r="G116" s="27"/>
      <c r="H116" s="27"/>
      <c r="I116" s="6"/>
    </row>
    <row r="117" ht="15.75" customHeight="1">
      <c r="D117" s="6"/>
      <c r="E117" s="6"/>
      <c r="F117" s="27"/>
      <c r="G117" s="27"/>
      <c r="H117" s="27"/>
      <c r="I117" s="6"/>
    </row>
    <row r="118" ht="15.75" customHeight="1">
      <c r="D118" s="6"/>
      <c r="E118" s="6"/>
      <c r="F118" s="27"/>
      <c r="G118" s="27"/>
      <c r="H118" s="27"/>
      <c r="I118" s="6"/>
    </row>
    <row r="119" ht="15.75" customHeight="1">
      <c r="D119" s="6"/>
      <c r="E119" s="6"/>
      <c r="F119" s="27"/>
      <c r="G119" s="27"/>
      <c r="H119" s="27"/>
      <c r="I119" s="6"/>
    </row>
    <row r="120" ht="15.75" customHeight="1">
      <c r="D120" s="6"/>
      <c r="E120" s="6"/>
      <c r="F120" s="27"/>
      <c r="G120" s="27"/>
      <c r="H120" s="27"/>
      <c r="I120" s="6"/>
    </row>
    <row r="121" ht="15.75" customHeight="1">
      <c r="D121" s="6"/>
      <c r="E121" s="6"/>
      <c r="F121" s="27"/>
      <c r="G121" s="27"/>
      <c r="H121" s="27"/>
      <c r="I121" s="6"/>
    </row>
    <row r="122" ht="15.75" customHeight="1">
      <c r="D122" s="6"/>
      <c r="E122" s="6"/>
      <c r="F122" s="27"/>
      <c r="G122" s="27"/>
      <c r="H122" s="27"/>
      <c r="I122" s="6"/>
    </row>
    <row r="123" ht="15.75" customHeight="1">
      <c r="D123" s="6"/>
      <c r="E123" s="6"/>
      <c r="F123" s="27"/>
      <c r="G123" s="27"/>
      <c r="H123" s="27"/>
      <c r="I123" s="6"/>
    </row>
    <row r="124" ht="15.75" customHeight="1">
      <c r="D124" s="6"/>
      <c r="E124" s="6"/>
      <c r="F124" s="27"/>
      <c r="G124" s="27"/>
      <c r="H124" s="27"/>
      <c r="I124" s="6"/>
    </row>
    <row r="125" ht="15.75" customHeight="1">
      <c r="D125" s="6"/>
      <c r="E125" s="6"/>
      <c r="F125" s="27"/>
      <c r="G125" s="27"/>
      <c r="H125" s="27"/>
      <c r="I125" s="6"/>
    </row>
    <row r="126" ht="15.75" customHeight="1">
      <c r="D126" s="6"/>
      <c r="E126" s="6"/>
      <c r="F126" s="27"/>
      <c r="G126" s="27"/>
      <c r="H126" s="27"/>
      <c r="I126" s="6"/>
    </row>
    <row r="127" ht="15.75" customHeight="1">
      <c r="D127" s="6"/>
      <c r="E127" s="6"/>
      <c r="F127" s="27"/>
      <c r="G127" s="27"/>
      <c r="H127" s="27"/>
      <c r="I127" s="6"/>
    </row>
    <row r="128" ht="15.75" customHeight="1">
      <c r="D128" s="6"/>
      <c r="E128" s="6"/>
      <c r="F128" s="27"/>
      <c r="G128" s="27"/>
      <c r="H128" s="27"/>
      <c r="I128" s="6"/>
    </row>
    <row r="129" ht="15.75" customHeight="1">
      <c r="D129" s="6"/>
      <c r="E129" s="6"/>
      <c r="F129" s="27"/>
      <c r="G129" s="27"/>
      <c r="H129" s="27"/>
      <c r="I129" s="6"/>
    </row>
    <row r="130" ht="15.75" customHeight="1">
      <c r="D130" s="6"/>
      <c r="E130" s="6"/>
      <c r="F130" s="27"/>
      <c r="G130" s="27"/>
      <c r="H130" s="27"/>
      <c r="I130" s="6"/>
    </row>
    <row r="131" ht="15.75" customHeight="1">
      <c r="D131" s="6"/>
      <c r="E131" s="6"/>
      <c r="F131" s="27"/>
      <c r="G131" s="27"/>
      <c r="H131" s="27"/>
      <c r="I131" s="6"/>
    </row>
    <row r="132" ht="15.75" customHeight="1">
      <c r="D132" s="6"/>
      <c r="E132" s="6"/>
      <c r="F132" s="27"/>
      <c r="G132" s="27"/>
      <c r="H132" s="27"/>
      <c r="I132" s="6"/>
    </row>
    <row r="133" ht="15.75" customHeight="1">
      <c r="D133" s="6"/>
      <c r="E133" s="6"/>
      <c r="F133" s="27"/>
      <c r="G133" s="27"/>
      <c r="H133" s="27"/>
      <c r="I133" s="6"/>
    </row>
    <row r="134" ht="15.75" customHeight="1">
      <c r="D134" s="6"/>
      <c r="E134" s="6"/>
      <c r="F134" s="27"/>
      <c r="G134" s="27"/>
      <c r="H134" s="27"/>
      <c r="I134" s="6"/>
    </row>
    <row r="135" ht="15.75" customHeight="1">
      <c r="D135" s="6"/>
      <c r="E135" s="6"/>
      <c r="F135" s="27"/>
      <c r="G135" s="27"/>
      <c r="H135" s="27"/>
      <c r="I135" s="6"/>
    </row>
    <row r="136" ht="15.75" customHeight="1">
      <c r="D136" s="6"/>
      <c r="E136" s="6"/>
      <c r="F136" s="27"/>
      <c r="G136" s="27"/>
      <c r="H136" s="27"/>
      <c r="I136" s="6"/>
    </row>
    <row r="137" ht="15.75" customHeight="1">
      <c r="D137" s="6"/>
      <c r="E137" s="6"/>
      <c r="F137" s="27"/>
      <c r="G137" s="27"/>
      <c r="H137" s="27"/>
      <c r="I137" s="6"/>
    </row>
    <row r="138" ht="15.75" customHeight="1">
      <c r="D138" s="6"/>
      <c r="E138" s="6"/>
      <c r="F138" s="27"/>
      <c r="G138" s="27"/>
      <c r="H138" s="27"/>
      <c r="I138" s="6"/>
    </row>
    <row r="139" ht="15.75" customHeight="1">
      <c r="D139" s="6"/>
      <c r="E139" s="6"/>
      <c r="F139" s="27"/>
      <c r="G139" s="27"/>
      <c r="H139" s="27"/>
      <c r="I139" s="6"/>
    </row>
    <row r="140" ht="15.75" customHeight="1">
      <c r="D140" s="6"/>
      <c r="E140" s="6"/>
      <c r="F140" s="27"/>
      <c r="G140" s="27"/>
      <c r="H140" s="27"/>
      <c r="I140" s="6"/>
    </row>
    <row r="141" ht="15.75" customHeight="1">
      <c r="D141" s="6"/>
      <c r="E141" s="6"/>
      <c r="F141" s="27"/>
      <c r="G141" s="27"/>
      <c r="H141" s="27"/>
      <c r="I141" s="6"/>
    </row>
    <row r="142" ht="15.75" customHeight="1">
      <c r="D142" s="6"/>
      <c r="E142" s="6"/>
      <c r="F142" s="27"/>
      <c r="G142" s="27"/>
      <c r="H142" s="27"/>
      <c r="I142" s="6"/>
    </row>
    <row r="143" ht="15.75" customHeight="1">
      <c r="D143" s="6"/>
      <c r="E143" s="6"/>
      <c r="F143" s="27"/>
      <c r="G143" s="27"/>
      <c r="H143" s="27"/>
      <c r="I143" s="6"/>
    </row>
    <row r="144" ht="15.75" customHeight="1">
      <c r="D144" s="6"/>
      <c r="E144" s="6"/>
      <c r="F144" s="27"/>
      <c r="G144" s="27"/>
      <c r="H144" s="27"/>
      <c r="I144" s="6"/>
    </row>
    <row r="145" ht="15.75" customHeight="1">
      <c r="D145" s="6"/>
      <c r="E145" s="6"/>
      <c r="F145" s="27"/>
      <c r="G145" s="27"/>
      <c r="H145" s="27"/>
      <c r="I145" s="6"/>
    </row>
    <row r="146" ht="15.75" customHeight="1">
      <c r="D146" s="6"/>
      <c r="E146" s="6"/>
      <c r="F146" s="27"/>
      <c r="G146" s="27"/>
      <c r="H146" s="27"/>
      <c r="I146" s="6"/>
    </row>
    <row r="147" ht="15.75" customHeight="1">
      <c r="D147" s="6"/>
      <c r="E147" s="6"/>
      <c r="F147" s="27"/>
      <c r="G147" s="27"/>
      <c r="H147" s="27"/>
      <c r="I147" s="6"/>
    </row>
    <row r="148" ht="15.75" customHeight="1">
      <c r="D148" s="6"/>
      <c r="E148" s="6"/>
      <c r="F148" s="27"/>
      <c r="G148" s="27"/>
      <c r="H148" s="27"/>
      <c r="I148" s="6"/>
    </row>
    <row r="149" ht="15.75" customHeight="1">
      <c r="D149" s="6"/>
      <c r="E149" s="6"/>
      <c r="F149" s="27"/>
      <c r="G149" s="27"/>
      <c r="H149" s="27"/>
      <c r="I149" s="6"/>
    </row>
    <row r="150" ht="15.75" customHeight="1">
      <c r="D150" s="6"/>
      <c r="E150" s="6"/>
      <c r="F150" s="27"/>
      <c r="G150" s="27"/>
      <c r="H150" s="27"/>
      <c r="I150" s="6"/>
    </row>
    <row r="151" ht="15.75" customHeight="1">
      <c r="D151" s="6"/>
      <c r="E151" s="6"/>
      <c r="F151" s="27"/>
      <c r="G151" s="27"/>
      <c r="H151" s="27"/>
      <c r="I151" s="6"/>
    </row>
    <row r="152" ht="15.75" customHeight="1">
      <c r="D152" s="6"/>
      <c r="E152" s="6"/>
      <c r="F152" s="27"/>
      <c r="G152" s="27"/>
      <c r="H152" s="27"/>
      <c r="I152" s="6"/>
    </row>
    <row r="153" ht="15.75" customHeight="1">
      <c r="D153" s="6"/>
      <c r="E153" s="6"/>
      <c r="F153" s="27"/>
      <c r="G153" s="27"/>
      <c r="H153" s="27"/>
      <c r="I153" s="6"/>
    </row>
    <row r="154" ht="15.75" customHeight="1">
      <c r="D154" s="6"/>
      <c r="E154" s="6"/>
      <c r="F154" s="27"/>
      <c r="G154" s="27"/>
      <c r="H154" s="27"/>
      <c r="I154" s="6"/>
    </row>
    <row r="155" ht="15.75" customHeight="1">
      <c r="D155" s="6"/>
      <c r="E155" s="6"/>
      <c r="F155" s="27"/>
      <c r="G155" s="27"/>
      <c r="H155" s="27"/>
      <c r="I155" s="6"/>
    </row>
    <row r="156" ht="15.75" customHeight="1">
      <c r="D156" s="6"/>
      <c r="E156" s="6"/>
      <c r="F156" s="27"/>
      <c r="G156" s="27"/>
      <c r="H156" s="27"/>
      <c r="I156" s="6"/>
    </row>
    <row r="157" ht="15.75" customHeight="1">
      <c r="D157" s="6"/>
      <c r="E157" s="6"/>
      <c r="F157" s="27"/>
      <c r="G157" s="27"/>
      <c r="H157" s="27"/>
      <c r="I157" s="6"/>
    </row>
    <row r="158" ht="15.75" customHeight="1">
      <c r="D158" s="6"/>
      <c r="E158" s="6"/>
      <c r="F158" s="27"/>
      <c r="G158" s="27"/>
      <c r="H158" s="27"/>
      <c r="I158" s="6"/>
    </row>
    <row r="159" ht="15.75" customHeight="1">
      <c r="D159" s="6"/>
      <c r="E159" s="6"/>
      <c r="F159" s="27"/>
      <c r="G159" s="27"/>
      <c r="H159" s="27"/>
      <c r="I159" s="6"/>
    </row>
    <row r="160" ht="15.75" customHeight="1">
      <c r="D160" s="6"/>
      <c r="E160" s="6"/>
      <c r="F160" s="27"/>
      <c r="G160" s="27"/>
      <c r="H160" s="27"/>
      <c r="I160" s="6"/>
    </row>
    <row r="161" ht="15.75" customHeight="1">
      <c r="D161" s="6"/>
      <c r="E161" s="6"/>
      <c r="F161" s="27"/>
      <c r="G161" s="27"/>
      <c r="H161" s="27"/>
      <c r="I161" s="6"/>
    </row>
    <row r="162" ht="15.75" customHeight="1">
      <c r="D162" s="6"/>
      <c r="E162" s="6"/>
      <c r="F162" s="27"/>
      <c r="G162" s="27"/>
      <c r="H162" s="27"/>
      <c r="I162" s="6"/>
    </row>
    <row r="163" ht="15.75" customHeight="1">
      <c r="D163" s="6"/>
      <c r="E163" s="6"/>
      <c r="F163" s="27"/>
      <c r="G163" s="27"/>
      <c r="H163" s="27"/>
      <c r="I163" s="6"/>
    </row>
    <row r="164" ht="15.75" customHeight="1">
      <c r="D164" s="6"/>
      <c r="E164" s="6"/>
      <c r="F164" s="27"/>
      <c r="G164" s="27"/>
      <c r="H164" s="27"/>
      <c r="I164" s="6"/>
    </row>
    <row r="165" ht="15.75" customHeight="1">
      <c r="D165" s="6"/>
      <c r="E165" s="6"/>
      <c r="F165" s="27"/>
      <c r="G165" s="27"/>
      <c r="H165" s="27"/>
      <c r="I165" s="6"/>
    </row>
    <row r="166" ht="15.75" customHeight="1">
      <c r="D166" s="6"/>
      <c r="E166" s="6"/>
      <c r="F166" s="27"/>
      <c r="G166" s="27"/>
      <c r="H166" s="27"/>
      <c r="I166" s="6"/>
    </row>
    <row r="167" ht="15.75" customHeight="1">
      <c r="D167" s="6"/>
      <c r="E167" s="6"/>
      <c r="F167" s="27"/>
      <c r="G167" s="27"/>
      <c r="H167" s="27"/>
      <c r="I167" s="6"/>
    </row>
    <row r="168" ht="15.75" customHeight="1">
      <c r="D168" s="6"/>
      <c r="E168" s="6"/>
      <c r="F168" s="27"/>
      <c r="G168" s="27"/>
      <c r="H168" s="27"/>
      <c r="I168" s="6"/>
    </row>
    <row r="169" ht="15.75" customHeight="1">
      <c r="D169" s="6"/>
      <c r="E169" s="6"/>
      <c r="F169" s="27"/>
      <c r="G169" s="27"/>
      <c r="H169" s="27"/>
      <c r="I169" s="6"/>
    </row>
    <row r="170" ht="15.75" customHeight="1">
      <c r="D170" s="6"/>
      <c r="E170" s="6"/>
      <c r="F170" s="27"/>
      <c r="G170" s="27"/>
      <c r="H170" s="27"/>
      <c r="I170" s="6"/>
    </row>
    <row r="171" ht="15.75" customHeight="1">
      <c r="D171" s="6"/>
      <c r="E171" s="6"/>
      <c r="F171" s="27"/>
      <c r="G171" s="27"/>
      <c r="H171" s="27"/>
      <c r="I171" s="6"/>
    </row>
    <row r="172" ht="15.75" customHeight="1">
      <c r="D172" s="6"/>
      <c r="E172" s="6"/>
      <c r="F172" s="27"/>
      <c r="G172" s="27"/>
      <c r="H172" s="27"/>
      <c r="I172" s="6"/>
    </row>
    <row r="173" ht="15.75" customHeight="1">
      <c r="D173" s="6"/>
      <c r="E173" s="6"/>
      <c r="F173" s="27"/>
      <c r="G173" s="27"/>
      <c r="H173" s="27"/>
      <c r="I173" s="6"/>
    </row>
    <row r="174" ht="15.75" customHeight="1">
      <c r="D174" s="6"/>
      <c r="E174" s="6"/>
      <c r="F174" s="27"/>
      <c r="G174" s="27"/>
      <c r="H174" s="27"/>
      <c r="I174" s="6"/>
    </row>
    <row r="175" ht="15.75" customHeight="1">
      <c r="D175" s="6"/>
      <c r="E175" s="6"/>
      <c r="F175" s="27"/>
      <c r="G175" s="27"/>
      <c r="H175" s="27"/>
      <c r="I175" s="6"/>
    </row>
    <row r="176" ht="15.75" customHeight="1">
      <c r="D176" s="6"/>
      <c r="E176" s="6"/>
      <c r="F176" s="27"/>
      <c r="G176" s="27"/>
      <c r="H176" s="27"/>
      <c r="I176" s="6"/>
    </row>
    <row r="177" ht="15.75" customHeight="1">
      <c r="D177" s="6"/>
      <c r="E177" s="6"/>
      <c r="F177" s="27"/>
      <c r="G177" s="27"/>
      <c r="H177" s="27"/>
      <c r="I177" s="6"/>
    </row>
    <row r="178" ht="15.75" customHeight="1">
      <c r="D178" s="6"/>
      <c r="E178" s="6"/>
      <c r="F178" s="27"/>
      <c r="G178" s="27"/>
      <c r="H178" s="27"/>
      <c r="I178" s="6"/>
    </row>
    <row r="179" ht="15.75" customHeight="1">
      <c r="D179" s="6"/>
      <c r="E179" s="6"/>
      <c r="F179" s="27"/>
      <c r="G179" s="27"/>
      <c r="H179" s="27"/>
      <c r="I179" s="6"/>
    </row>
    <row r="180" ht="15.75" customHeight="1">
      <c r="D180" s="6"/>
      <c r="E180" s="6"/>
      <c r="F180" s="27"/>
      <c r="G180" s="27"/>
      <c r="H180" s="27"/>
      <c r="I180" s="6"/>
    </row>
    <row r="181" ht="15.75" customHeight="1">
      <c r="D181" s="6"/>
      <c r="E181" s="6"/>
      <c r="F181" s="27"/>
      <c r="G181" s="27"/>
      <c r="H181" s="27"/>
      <c r="I181" s="6"/>
    </row>
    <row r="182" ht="15.75" customHeight="1">
      <c r="D182" s="6"/>
      <c r="E182" s="6"/>
      <c r="F182" s="27"/>
      <c r="G182" s="27"/>
      <c r="H182" s="27"/>
      <c r="I182" s="6"/>
    </row>
    <row r="183" ht="15.75" customHeight="1">
      <c r="D183" s="6"/>
      <c r="E183" s="6"/>
      <c r="F183" s="27"/>
      <c r="G183" s="27"/>
      <c r="H183" s="27"/>
      <c r="I183" s="6"/>
    </row>
    <row r="184" ht="15.75" customHeight="1">
      <c r="D184" s="6"/>
      <c r="E184" s="6"/>
      <c r="F184" s="27"/>
      <c r="G184" s="27"/>
      <c r="H184" s="27"/>
      <c r="I184" s="6"/>
    </row>
    <row r="185" ht="15.75" customHeight="1">
      <c r="D185" s="6"/>
      <c r="E185" s="6"/>
      <c r="F185" s="27"/>
      <c r="G185" s="27"/>
      <c r="H185" s="27"/>
      <c r="I185" s="6"/>
    </row>
    <row r="186" ht="15.75" customHeight="1">
      <c r="D186" s="6"/>
      <c r="E186" s="6"/>
      <c r="F186" s="27"/>
      <c r="G186" s="27"/>
      <c r="H186" s="27"/>
      <c r="I186" s="6"/>
    </row>
    <row r="187" ht="15.75" customHeight="1">
      <c r="D187" s="6"/>
      <c r="E187" s="6"/>
      <c r="F187" s="27"/>
      <c r="G187" s="27"/>
      <c r="H187" s="27"/>
      <c r="I187" s="6"/>
    </row>
    <row r="188" ht="15.75" customHeight="1">
      <c r="D188" s="6"/>
      <c r="E188" s="6"/>
      <c r="F188" s="27"/>
      <c r="G188" s="27"/>
      <c r="H188" s="27"/>
      <c r="I188" s="6"/>
    </row>
    <row r="189" ht="15.75" customHeight="1">
      <c r="D189" s="6"/>
      <c r="E189" s="6"/>
      <c r="F189" s="27"/>
      <c r="G189" s="27"/>
      <c r="H189" s="27"/>
      <c r="I189" s="6"/>
    </row>
    <row r="190" ht="15.75" customHeight="1">
      <c r="D190" s="6"/>
      <c r="E190" s="6"/>
      <c r="F190" s="27"/>
      <c r="G190" s="27"/>
      <c r="H190" s="27"/>
      <c r="I190" s="6"/>
    </row>
    <row r="191" ht="15.75" customHeight="1">
      <c r="D191" s="6"/>
      <c r="E191" s="6"/>
      <c r="F191" s="27"/>
      <c r="G191" s="27"/>
      <c r="H191" s="27"/>
      <c r="I191" s="6"/>
    </row>
    <row r="192" ht="15.75" customHeight="1">
      <c r="D192" s="6"/>
      <c r="E192" s="6"/>
      <c r="F192" s="27"/>
      <c r="G192" s="27"/>
      <c r="H192" s="27"/>
      <c r="I192" s="6"/>
    </row>
    <row r="193" ht="15.75" customHeight="1">
      <c r="D193" s="6"/>
      <c r="E193" s="6"/>
      <c r="F193" s="27"/>
      <c r="G193" s="27"/>
      <c r="H193" s="27"/>
      <c r="I193" s="6"/>
    </row>
    <row r="194" ht="15.75" customHeight="1">
      <c r="D194" s="6"/>
      <c r="E194" s="6"/>
      <c r="F194" s="27"/>
      <c r="G194" s="27"/>
      <c r="H194" s="27"/>
      <c r="I194" s="6"/>
    </row>
    <row r="195" ht="15.75" customHeight="1">
      <c r="D195" s="6"/>
      <c r="E195" s="6"/>
      <c r="F195" s="27"/>
      <c r="G195" s="27"/>
      <c r="H195" s="27"/>
      <c r="I195" s="6"/>
    </row>
    <row r="196" ht="15.75" customHeight="1">
      <c r="D196" s="6"/>
      <c r="E196" s="6"/>
      <c r="F196" s="27"/>
      <c r="G196" s="27"/>
      <c r="H196" s="27"/>
      <c r="I196" s="6"/>
    </row>
    <row r="197" ht="15.75" customHeight="1">
      <c r="D197" s="6"/>
      <c r="E197" s="6"/>
      <c r="F197" s="27"/>
      <c r="G197" s="27"/>
      <c r="H197" s="27"/>
      <c r="I197" s="6"/>
    </row>
    <row r="198" ht="15.75" customHeight="1">
      <c r="D198" s="6"/>
      <c r="E198" s="6"/>
      <c r="F198" s="27"/>
      <c r="G198" s="27"/>
      <c r="H198" s="27"/>
      <c r="I198" s="6"/>
    </row>
    <row r="199" ht="15.75" customHeight="1">
      <c r="D199" s="6"/>
      <c r="E199" s="6"/>
      <c r="F199" s="27"/>
      <c r="G199" s="27"/>
      <c r="H199" s="27"/>
      <c r="I199" s="6"/>
    </row>
    <row r="200" ht="15.75" customHeight="1">
      <c r="D200" s="6"/>
      <c r="E200" s="6"/>
      <c r="F200" s="27"/>
      <c r="G200" s="27"/>
      <c r="H200" s="27"/>
      <c r="I200" s="6"/>
    </row>
    <row r="201" ht="15.75" customHeight="1">
      <c r="D201" s="6"/>
      <c r="E201" s="6"/>
      <c r="F201" s="27"/>
      <c r="G201" s="27"/>
      <c r="H201" s="27"/>
      <c r="I201" s="6"/>
    </row>
    <row r="202" ht="15.75" customHeight="1">
      <c r="D202" s="6"/>
      <c r="E202" s="6"/>
      <c r="F202" s="27"/>
      <c r="G202" s="27"/>
      <c r="H202" s="27"/>
      <c r="I202" s="6"/>
    </row>
    <row r="203" ht="15.75" customHeight="1">
      <c r="D203" s="6"/>
      <c r="E203" s="6"/>
      <c r="F203" s="27"/>
      <c r="G203" s="27"/>
      <c r="H203" s="27"/>
      <c r="I203" s="6"/>
    </row>
    <row r="204" ht="15.75" customHeight="1">
      <c r="D204" s="6"/>
      <c r="E204" s="6"/>
      <c r="F204" s="27"/>
      <c r="G204" s="27"/>
      <c r="H204" s="27"/>
      <c r="I204" s="6"/>
    </row>
    <row r="205" ht="15.75" customHeight="1">
      <c r="D205" s="6"/>
      <c r="E205" s="6"/>
      <c r="F205" s="27"/>
      <c r="G205" s="27"/>
      <c r="H205" s="27"/>
      <c r="I205" s="6"/>
    </row>
    <row r="206" ht="15.75" customHeight="1">
      <c r="D206" s="6"/>
      <c r="E206" s="6"/>
      <c r="F206" s="27"/>
      <c r="G206" s="27"/>
      <c r="H206" s="27"/>
      <c r="I206" s="6"/>
    </row>
    <row r="207" ht="15.75" customHeight="1">
      <c r="D207" s="6"/>
      <c r="E207" s="6"/>
      <c r="F207" s="27"/>
      <c r="G207" s="27"/>
      <c r="H207" s="27"/>
      <c r="I207" s="6"/>
    </row>
    <row r="208" ht="15.75" customHeight="1">
      <c r="D208" s="6"/>
      <c r="E208" s="6"/>
      <c r="F208" s="27"/>
      <c r="G208" s="27"/>
      <c r="H208" s="27"/>
      <c r="I208" s="6"/>
    </row>
    <row r="209" ht="15.75" customHeight="1">
      <c r="D209" s="6"/>
      <c r="E209" s="6"/>
      <c r="F209" s="27"/>
      <c r="G209" s="27"/>
      <c r="H209" s="27"/>
      <c r="I209" s="6"/>
    </row>
    <row r="210" ht="15.75" customHeight="1">
      <c r="D210" s="6"/>
      <c r="E210" s="6"/>
      <c r="F210" s="27"/>
      <c r="G210" s="27"/>
      <c r="H210" s="27"/>
      <c r="I210" s="6"/>
    </row>
    <row r="211" ht="15.75" customHeight="1">
      <c r="D211" s="6"/>
      <c r="E211" s="6"/>
      <c r="F211" s="27"/>
      <c r="G211" s="27"/>
      <c r="H211" s="27"/>
      <c r="I211" s="6"/>
    </row>
    <row r="212" ht="15.75" customHeight="1">
      <c r="D212" s="6"/>
      <c r="E212" s="6"/>
      <c r="F212" s="27"/>
      <c r="G212" s="27"/>
      <c r="H212" s="27"/>
      <c r="I212" s="6"/>
    </row>
    <row r="213" ht="15.75" customHeight="1">
      <c r="D213" s="6"/>
      <c r="E213" s="6"/>
      <c r="F213" s="27"/>
      <c r="G213" s="27"/>
      <c r="H213" s="27"/>
      <c r="I213" s="6"/>
    </row>
    <row r="214" ht="15.75" customHeight="1">
      <c r="D214" s="6"/>
      <c r="E214" s="6"/>
      <c r="F214" s="27"/>
      <c r="G214" s="27"/>
      <c r="H214" s="27"/>
      <c r="I214" s="6"/>
    </row>
    <row r="215" ht="15.75" customHeight="1">
      <c r="D215" s="6"/>
      <c r="E215" s="6"/>
      <c r="F215" s="27"/>
      <c r="G215" s="27"/>
      <c r="H215" s="27"/>
      <c r="I215" s="6"/>
    </row>
    <row r="216" ht="15.75" customHeight="1">
      <c r="D216" s="6"/>
      <c r="E216" s="6"/>
      <c r="F216" s="27"/>
      <c r="G216" s="27"/>
      <c r="H216" s="27"/>
      <c r="I216" s="6"/>
    </row>
    <row r="217" ht="15.75" customHeight="1">
      <c r="D217" s="6"/>
      <c r="E217" s="6"/>
      <c r="F217" s="27"/>
      <c r="G217" s="27"/>
      <c r="H217" s="27"/>
      <c r="I217" s="6"/>
    </row>
    <row r="218" ht="15.75" customHeight="1">
      <c r="D218" s="6"/>
      <c r="E218" s="6"/>
      <c r="F218" s="27"/>
      <c r="G218" s="27"/>
      <c r="H218" s="27"/>
      <c r="I218" s="6"/>
    </row>
    <row r="219" ht="15.75" customHeight="1">
      <c r="D219" s="6"/>
      <c r="E219" s="6"/>
      <c r="F219" s="27"/>
      <c r="G219" s="27"/>
      <c r="H219" s="27"/>
      <c r="I219" s="6"/>
    </row>
    <row r="220" ht="15.75" customHeight="1">
      <c r="D220" s="6"/>
      <c r="E220" s="6"/>
      <c r="F220" s="27"/>
      <c r="G220" s="27"/>
      <c r="H220" s="27"/>
      <c r="I220" s="6"/>
    </row>
    <row r="221" ht="15.75" customHeight="1">
      <c r="D221" s="6"/>
      <c r="E221" s="6"/>
      <c r="F221" s="27"/>
      <c r="G221" s="27"/>
      <c r="H221" s="27"/>
      <c r="I221" s="6"/>
    </row>
    <row r="222" ht="15.75" customHeight="1">
      <c r="D222" s="6"/>
      <c r="E222" s="6"/>
      <c r="F222" s="27"/>
      <c r="G222" s="27"/>
      <c r="H222" s="27"/>
      <c r="I222" s="6"/>
    </row>
    <row r="223" ht="15.75" customHeight="1">
      <c r="D223" s="6"/>
      <c r="E223" s="6"/>
      <c r="F223" s="27"/>
      <c r="G223" s="27"/>
      <c r="H223" s="27"/>
      <c r="I223" s="6"/>
    </row>
    <row r="224" ht="15.75" customHeight="1">
      <c r="D224" s="6"/>
      <c r="E224" s="6"/>
      <c r="F224" s="27"/>
      <c r="G224" s="27"/>
      <c r="H224" s="27"/>
      <c r="I224" s="6"/>
    </row>
    <row r="225" ht="15.75" customHeight="1">
      <c r="D225" s="6"/>
      <c r="E225" s="6"/>
      <c r="F225" s="27"/>
      <c r="G225" s="27"/>
      <c r="H225" s="27"/>
      <c r="I225" s="6"/>
    </row>
    <row r="226" ht="15.75" customHeight="1">
      <c r="D226" s="6"/>
      <c r="E226" s="6"/>
      <c r="F226" s="27"/>
      <c r="G226" s="27"/>
      <c r="H226" s="27"/>
      <c r="I226" s="6"/>
    </row>
    <row r="227" ht="15.75" customHeight="1">
      <c r="D227" s="6"/>
      <c r="E227" s="6"/>
      <c r="F227" s="27"/>
      <c r="G227" s="27"/>
      <c r="H227" s="27"/>
      <c r="I227" s="6"/>
    </row>
    <row r="228" ht="15.75" customHeight="1">
      <c r="D228" s="6"/>
      <c r="E228" s="6"/>
      <c r="F228" s="27"/>
      <c r="G228" s="27"/>
      <c r="H228" s="27"/>
      <c r="I228" s="6"/>
    </row>
    <row r="229" ht="15.75" customHeight="1">
      <c r="D229" s="6"/>
      <c r="E229" s="6"/>
      <c r="F229" s="27"/>
      <c r="G229" s="27"/>
      <c r="H229" s="27"/>
      <c r="I229" s="6"/>
    </row>
    <row r="230" ht="15.75" customHeight="1">
      <c r="D230" s="6"/>
      <c r="E230" s="6"/>
      <c r="F230" s="27"/>
      <c r="G230" s="27"/>
      <c r="H230" s="27"/>
      <c r="I230" s="6"/>
    </row>
    <row r="231" ht="15.75" customHeight="1">
      <c r="D231" s="6"/>
      <c r="E231" s="6"/>
      <c r="F231" s="27"/>
      <c r="G231" s="27"/>
      <c r="H231" s="27"/>
      <c r="I231" s="6"/>
    </row>
    <row r="232" ht="15.75" customHeight="1">
      <c r="D232" s="6"/>
      <c r="E232" s="6"/>
      <c r="F232" s="27"/>
      <c r="G232" s="27"/>
      <c r="H232" s="27"/>
      <c r="I232" s="6"/>
    </row>
    <row r="233" ht="15.75" customHeight="1">
      <c r="D233" s="6"/>
      <c r="E233" s="6"/>
      <c r="F233" s="27"/>
      <c r="G233" s="27"/>
      <c r="H233" s="27"/>
      <c r="I233" s="6"/>
    </row>
    <row r="234" ht="15.75" customHeight="1">
      <c r="D234" s="6"/>
      <c r="E234" s="6"/>
      <c r="F234" s="27"/>
      <c r="G234" s="27"/>
      <c r="H234" s="27"/>
      <c r="I234" s="6"/>
    </row>
    <row r="235" ht="15.75" customHeight="1">
      <c r="D235" s="6"/>
      <c r="E235" s="6"/>
      <c r="F235" s="27"/>
      <c r="G235" s="27"/>
      <c r="H235" s="27"/>
      <c r="I235" s="6"/>
    </row>
    <row r="236" ht="15.75" customHeight="1">
      <c r="D236" s="6"/>
      <c r="E236" s="6"/>
      <c r="F236" s="27"/>
      <c r="G236" s="27"/>
      <c r="H236" s="27"/>
      <c r="I236" s="6"/>
    </row>
    <row r="237" ht="15.75" customHeight="1">
      <c r="D237" s="6"/>
      <c r="E237" s="6"/>
      <c r="F237" s="27"/>
      <c r="G237" s="27"/>
      <c r="H237" s="27"/>
      <c r="I237" s="6"/>
    </row>
    <row r="238" ht="15.75" customHeight="1">
      <c r="D238" s="6"/>
      <c r="E238" s="6"/>
      <c r="F238" s="27"/>
      <c r="G238" s="27"/>
      <c r="H238" s="27"/>
      <c r="I238" s="6"/>
    </row>
    <row r="239" ht="15.75" customHeight="1">
      <c r="D239" s="6"/>
      <c r="E239" s="6"/>
      <c r="F239" s="27"/>
      <c r="G239" s="27"/>
      <c r="H239" s="27"/>
      <c r="I239" s="6"/>
    </row>
    <row r="240" ht="15.75" customHeight="1">
      <c r="D240" s="6"/>
      <c r="E240" s="6"/>
      <c r="F240" s="27"/>
      <c r="G240" s="27"/>
      <c r="H240" s="27"/>
      <c r="I240" s="6"/>
    </row>
    <row r="241" ht="15.75" customHeight="1">
      <c r="D241" s="6"/>
      <c r="E241" s="6"/>
      <c r="F241" s="27"/>
      <c r="G241" s="27"/>
      <c r="H241" s="27"/>
      <c r="I241" s="6"/>
    </row>
    <row r="242" ht="15.75" customHeight="1">
      <c r="D242" s="6"/>
      <c r="E242" s="6"/>
      <c r="F242" s="27"/>
      <c r="G242" s="27"/>
      <c r="H242" s="27"/>
      <c r="I242" s="6"/>
    </row>
    <row r="243" ht="15.75" customHeight="1">
      <c r="D243" s="6"/>
      <c r="E243" s="6"/>
      <c r="F243" s="27"/>
      <c r="G243" s="27"/>
      <c r="H243" s="27"/>
      <c r="I243" s="6"/>
    </row>
    <row r="244" ht="15.75" customHeight="1">
      <c r="D244" s="6"/>
      <c r="E244" s="6"/>
      <c r="F244" s="27"/>
      <c r="G244" s="27"/>
      <c r="H244" s="27"/>
      <c r="I244" s="6"/>
    </row>
    <row r="245" ht="15.75" customHeight="1">
      <c r="D245" s="6"/>
      <c r="E245" s="6"/>
      <c r="F245" s="27"/>
      <c r="G245" s="27"/>
      <c r="H245" s="27"/>
      <c r="I245" s="6"/>
    </row>
    <row r="246" ht="15.75" customHeight="1">
      <c r="D246" s="6"/>
      <c r="E246" s="6"/>
      <c r="F246" s="27"/>
      <c r="G246" s="27"/>
      <c r="H246" s="27"/>
      <c r="I246" s="6"/>
    </row>
    <row r="247" ht="15.75" customHeight="1">
      <c r="D247" s="6"/>
      <c r="E247" s="6"/>
      <c r="F247" s="27"/>
      <c r="G247" s="27"/>
      <c r="H247" s="27"/>
      <c r="I247" s="6"/>
    </row>
    <row r="248" ht="15.75" customHeight="1">
      <c r="D248" s="6"/>
      <c r="E248" s="6"/>
      <c r="F248" s="27"/>
      <c r="G248" s="27"/>
      <c r="H248" s="27"/>
      <c r="I248" s="6"/>
    </row>
    <row r="249" ht="15.75" customHeight="1">
      <c r="D249" s="6"/>
      <c r="E249" s="6"/>
      <c r="F249" s="27"/>
      <c r="G249" s="27"/>
      <c r="H249" s="27"/>
      <c r="I249" s="6"/>
    </row>
    <row r="250" ht="15.75" customHeight="1">
      <c r="D250" s="6"/>
      <c r="E250" s="6"/>
      <c r="F250" s="27"/>
      <c r="G250" s="27"/>
      <c r="H250" s="27"/>
      <c r="I250" s="6"/>
    </row>
    <row r="251" ht="15.75" customHeight="1">
      <c r="D251" s="6"/>
      <c r="E251" s="6"/>
      <c r="F251" s="27"/>
      <c r="G251" s="27"/>
      <c r="H251" s="27"/>
      <c r="I251" s="6"/>
    </row>
    <row r="252" ht="15.75" customHeight="1">
      <c r="D252" s="6"/>
      <c r="E252" s="6"/>
      <c r="F252" s="27"/>
      <c r="G252" s="27"/>
      <c r="H252" s="27"/>
      <c r="I252" s="6"/>
    </row>
    <row r="253" ht="15.75" customHeight="1">
      <c r="D253" s="6"/>
      <c r="E253" s="6"/>
      <c r="F253" s="27"/>
      <c r="G253" s="27"/>
      <c r="H253" s="27"/>
      <c r="I253" s="6"/>
    </row>
    <row r="254" ht="15.75" customHeight="1">
      <c r="D254" s="6"/>
      <c r="E254" s="6"/>
      <c r="F254" s="27"/>
      <c r="G254" s="27"/>
      <c r="H254" s="27"/>
      <c r="I254" s="6"/>
    </row>
    <row r="255" ht="15.75" customHeight="1">
      <c r="D255" s="6"/>
      <c r="E255" s="6"/>
      <c r="F255" s="27"/>
      <c r="G255" s="27"/>
      <c r="H255" s="27"/>
      <c r="I255" s="6"/>
    </row>
    <row r="256" ht="15.75" customHeight="1">
      <c r="D256" s="6"/>
      <c r="E256" s="6"/>
      <c r="F256" s="27"/>
      <c r="G256" s="27"/>
      <c r="H256" s="27"/>
      <c r="I256" s="6"/>
    </row>
    <row r="257" ht="15.75" customHeight="1">
      <c r="D257" s="6"/>
      <c r="E257" s="6"/>
      <c r="F257" s="27"/>
      <c r="G257" s="27"/>
      <c r="H257" s="27"/>
      <c r="I257" s="6"/>
    </row>
    <row r="258" ht="15.75" customHeight="1">
      <c r="D258" s="6"/>
      <c r="E258" s="6"/>
      <c r="F258" s="27"/>
      <c r="G258" s="27"/>
      <c r="H258" s="27"/>
      <c r="I258" s="6"/>
    </row>
    <row r="259" ht="15.75" customHeight="1">
      <c r="D259" s="6"/>
      <c r="E259" s="6"/>
      <c r="F259" s="27"/>
      <c r="G259" s="27"/>
      <c r="H259" s="27"/>
      <c r="I259" s="6"/>
    </row>
    <row r="260" ht="15.75" customHeight="1">
      <c r="D260" s="6"/>
      <c r="E260" s="6"/>
      <c r="F260" s="27"/>
      <c r="G260" s="27"/>
      <c r="H260" s="27"/>
      <c r="I260" s="6"/>
    </row>
    <row r="261" ht="15.75" customHeight="1">
      <c r="D261" s="6"/>
      <c r="E261" s="6"/>
      <c r="F261" s="27"/>
      <c r="G261" s="27"/>
      <c r="H261" s="27"/>
      <c r="I261" s="6"/>
    </row>
    <row r="262" ht="15.75" customHeight="1">
      <c r="D262" s="6"/>
      <c r="E262" s="6"/>
      <c r="F262" s="27"/>
      <c r="G262" s="27"/>
      <c r="H262" s="27"/>
      <c r="I262" s="6"/>
    </row>
    <row r="263" ht="15.75" customHeight="1">
      <c r="D263" s="6"/>
      <c r="E263" s="6"/>
      <c r="F263" s="27"/>
      <c r="G263" s="27"/>
      <c r="H263" s="27"/>
      <c r="I263" s="6"/>
    </row>
    <row r="264" ht="15.75" customHeight="1">
      <c r="D264" s="6"/>
      <c r="E264" s="6"/>
      <c r="F264" s="27"/>
      <c r="G264" s="27"/>
      <c r="H264" s="27"/>
      <c r="I264" s="6"/>
    </row>
    <row r="265" ht="15.75" customHeight="1">
      <c r="D265" s="6"/>
      <c r="E265" s="6"/>
      <c r="F265" s="27"/>
      <c r="G265" s="27"/>
      <c r="H265" s="27"/>
      <c r="I265" s="6"/>
    </row>
    <row r="266" ht="15.75" customHeight="1">
      <c r="D266" s="6"/>
      <c r="E266" s="6"/>
      <c r="F266" s="27"/>
      <c r="G266" s="27"/>
      <c r="H266" s="27"/>
      <c r="I266" s="6"/>
    </row>
    <row r="267" ht="15.75" customHeight="1">
      <c r="D267" s="6"/>
      <c r="E267" s="6"/>
      <c r="F267" s="27"/>
      <c r="G267" s="27"/>
      <c r="H267" s="27"/>
      <c r="I267" s="6"/>
    </row>
    <row r="268" ht="15.75" customHeight="1">
      <c r="D268" s="6"/>
      <c r="E268" s="6"/>
      <c r="F268" s="27"/>
      <c r="G268" s="27"/>
      <c r="H268" s="27"/>
      <c r="I268" s="6"/>
    </row>
    <row r="269" ht="15.75" customHeight="1">
      <c r="D269" s="6"/>
      <c r="E269" s="6"/>
      <c r="F269" s="27"/>
      <c r="G269" s="27"/>
      <c r="H269" s="27"/>
      <c r="I269" s="6"/>
    </row>
    <row r="270" ht="15.75" customHeight="1">
      <c r="D270" s="6"/>
      <c r="E270" s="6"/>
      <c r="F270" s="27"/>
      <c r="G270" s="27"/>
      <c r="H270" s="27"/>
      <c r="I270" s="6"/>
    </row>
    <row r="271" ht="15.75" customHeight="1">
      <c r="D271" s="6"/>
      <c r="E271" s="6"/>
      <c r="F271" s="27"/>
      <c r="G271" s="27"/>
      <c r="H271" s="27"/>
      <c r="I271" s="6"/>
    </row>
    <row r="272" ht="15.75" customHeight="1">
      <c r="D272" s="6"/>
      <c r="E272" s="6"/>
      <c r="F272" s="27"/>
      <c r="G272" s="27"/>
      <c r="H272" s="27"/>
      <c r="I272" s="6"/>
    </row>
    <row r="273" ht="15.75" customHeight="1">
      <c r="D273" s="6"/>
      <c r="E273" s="6"/>
      <c r="F273" s="27"/>
      <c r="G273" s="27"/>
      <c r="H273" s="27"/>
      <c r="I273" s="6"/>
    </row>
    <row r="274" ht="15.75" customHeight="1">
      <c r="D274" s="6"/>
      <c r="E274" s="6"/>
      <c r="F274" s="27"/>
      <c r="G274" s="27"/>
      <c r="H274" s="27"/>
      <c r="I274" s="6"/>
    </row>
    <row r="275" ht="15.75" customHeight="1">
      <c r="D275" s="6"/>
      <c r="E275" s="6"/>
      <c r="F275" s="27"/>
      <c r="G275" s="27"/>
      <c r="H275" s="27"/>
      <c r="I275" s="6"/>
    </row>
    <row r="276" ht="15.75" customHeight="1">
      <c r="D276" s="6"/>
      <c r="E276" s="6"/>
      <c r="F276" s="27"/>
      <c r="G276" s="27"/>
      <c r="H276" s="27"/>
      <c r="I276" s="6"/>
    </row>
    <row r="277" ht="15.75" customHeight="1">
      <c r="D277" s="6"/>
      <c r="E277" s="6"/>
      <c r="F277" s="27"/>
      <c r="G277" s="27"/>
      <c r="H277" s="27"/>
      <c r="I277" s="6"/>
    </row>
    <row r="278" ht="15.75" customHeight="1">
      <c r="D278" s="6"/>
      <c r="E278" s="6"/>
      <c r="F278" s="27"/>
      <c r="G278" s="27"/>
      <c r="H278" s="27"/>
      <c r="I278" s="6"/>
    </row>
    <row r="279" ht="15.75" customHeight="1">
      <c r="D279" s="6"/>
      <c r="E279" s="6"/>
      <c r="F279" s="27"/>
      <c r="G279" s="27"/>
      <c r="H279" s="27"/>
      <c r="I279" s="6"/>
    </row>
    <row r="280" ht="15.75" customHeight="1">
      <c r="D280" s="6"/>
      <c r="E280" s="6"/>
      <c r="F280" s="27"/>
      <c r="G280" s="27"/>
      <c r="H280" s="27"/>
      <c r="I280" s="6"/>
    </row>
    <row r="281" ht="15.75" customHeight="1">
      <c r="D281" s="6"/>
      <c r="E281" s="6"/>
      <c r="F281" s="27"/>
      <c r="G281" s="27"/>
      <c r="H281" s="27"/>
      <c r="I281" s="6"/>
    </row>
    <row r="282" ht="15.75" customHeight="1">
      <c r="D282" s="6"/>
      <c r="E282" s="6"/>
      <c r="F282" s="27"/>
      <c r="G282" s="27"/>
      <c r="H282" s="27"/>
      <c r="I282" s="6"/>
    </row>
    <row r="283" ht="15.75" customHeight="1">
      <c r="D283" s="6"/>
      <c r="E283" s="6"/>
      <c r="F283" s="27"/>
      <c r="G283" s="27"/>
      <c r="H283" s="27"/>
      <c r="I283" s="6"/>
    </row>
    <row r="284" ht="15.75" customHeight="1">
      <c r="D284" s="6"/>
      <c r="E284" s="6"/>
      <c r="F284" s="27"/>
      <c r="G284" s="27"/>
      <c r="H284" s="27"/>
      <c r="I284" s="6"/>
    </row>
    <row r="285" ht="15.75" customHeight="1">
      <c r="D285" s="6"/>
      <c r="E285" s="6"/>
      <c r="F285" s="27"/>
      <c r="G285" s="27"/>
      <c r="H285" s="27"/>
      <c r="I285" s="6"/>
    </row>
    <row r="286" ht="15.75" customHeight="1">
      <c r="D286" s="6"/>
      <c r="E286" s="6"/>
      <c r="F286" s="27"/>
      <c r="G286" s="27"/>
      <c r="H286" s="27"/>
      <c r="I286" s="6"/>
    </row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1">
    <mergeCell ref="H10:I10"/>
    <mergeCell ref="H11:I11"/>
    <mergeCell ref="H12:I12"/>
    <mergeCell ref="H13:I13"/>
    <mergeCell ref="H73:I73"/>
    <mergeCell ref="E2:I3"/>
    <mergeCell ref="C5:D5"/>
    <mergeCell ref="C7:D7"/>
    <mergeCell ref="H7:I7"/>
    <mergeCell ref="C8:D8"/>
    <mergeCell ref="H8:I8"/>
    <mergeCell ref="H9:I9"/>
    <mergeCell ref="A79:I81"/>
    <mergeCell ref="A86:J86"/>
    <mergeCell ref="C9:D9"/>
    <mergeCell ref="C10:D10"/>
    <mergeCell ref="C11:D11"/>
    <mergeCell ref="C12:D12"/>
    <mergeCell ref="C13:D13"/>
    <mergeCell ref="B25:E25"/>
    <mergeCell ref="B75:D76"/>
  </mergeCells>
  <dataValidations>
    <dataValidation type="list" allowBlank="1" showInputMessage="1" prompt="Select one" sqref="A84">
      <formula1>$N$84:$N$86</formula1>
    </dataValidation>
    <dataValidation type="list" allowBlank="1" sqref="H5">
      <formula1>$N$6:$N$7</formula1>
    </dataValidation>
    <dataValidation type="list" allowBlank="1" showInputMessage="1" prompt="Select one" sqref="A75">
      <formula1>$N$75:$N$78</formula1>
    </dataValidation>
  </dataValidations>
  <hyperlinks>
    <hyperlink r:id="rId1" ref="A12"/>
  </hyperlinks>
  <printOptions gridLines="1" horizontalCentered="1"/>
  <pageMargins bottom="0.75" footer="0.0" header="0.0" left="0.7" right="0.7" top="0.75"/>
  <pageSetup fitToWidth="0" cellComments="atEnd" orientation="landscape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24.14"/>
    <col customWidth="1" min="3" max="3" width="21.29"/>
    <col customWidth="1" min="4" max="26" width="8.71"/>
  </cols>
  <sheetData>
    <row r="1" ht="12.75" customHeight="1">
      <c r="A1" s="3" t="s">
        <v>104</v>
      </c>
      <c r="B1" s="3"/>
    </row>
    <row r="2" ht="12.75" customHeight="1">
      <c r="A2" s="2" t="s">
        <v>105</v>
      </c>
      <c r="B2" s="2" t="s">
        <v>106</v>
      </c>
      <c r="C2" s="2" t="s">
        <v>25</v>
      </c>
    </row>
    <row r="3" ht="12.75" customHeight="1">
      <c r="A3" s="2" t="s">
        <v>107</v>
      </c>
      <c r="B3" s="2" t="s">
        <v>108</v>
      </c>
      <c r="C3" s="2" t="s">
        <v>109</v>
      </c>
    </row>
    <row r="4" ht="12.75" customHeight="1">
      <c r="A4" s="82" t="s">
        <v>110</v>
      </c>
      <c r="B4" s="2" t="s">
        <v>111</v>
      </c>
      <c r="C4" s="2" t="s">
        <v>112</v>
      </c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3.71"/>
    <col customWidth="1" min="2" max="2" width="30.14"/>
    <col customWidth="1" min="3" max="3" width="16.0"/>
    <col customWidth="1" min="4" max="4" width="19.14"/>
    <col customWidth="1" min="5" max="5" width="17.0"/>
    <col customWidth="1" hidden="1" min="6" max="7" width="14.43"/>
    <col customWidth="1" min="11" max="12" width="22.14"/>
    <col customWidth="1" min="14" max="14" width="14.43"/>
  </cols>
  <sheetData>
    <row r="1" ht="15.75" customHeight="1">
      <c r="A1" s="1"/>
      <c r="B1" s="2"/>
      <c r="C1" s="3"/>
      <c r="D1" s="4"/>
      <c r="E1" s="4"/>
      <c r="F1" s="5"/>
      <c r="G1" s="5"/>
      <c r="H1" s="5"/>
      <c r="I1" s="6"/>
    </row>
    <row r="2" ht="34.5" customHeight="1">
      <c r="A2" s="1"/>
      <c r="B2" s="7" t="s">
        <v>0</v>
      </c>
      <c r="C2" s="7"/>
      <c r="D2" s="7"/>
      <c r="E2" s="7"/>
      <c r="F2" s="7"/>
      <c r="G2" s="7"/>
      <c r="H2" s="7"/>
      <c r="I2" s="7"/>
    </row>
    <row r="3" ht="15.75" customHeight="1">
      <c r="A3" s="1"/>
      <c r="B3" s="83" t="s">
        <v>113</v>
      </c>
      <c r="C3" s="15"/>
      <c r="D3" s="16"/>
      <c r="E3" s="7"/>
      <c r="F3" s="7"/>
      <c r="G3" s="7"/>
      <c r="H3" s="7"/>
      <c r="I3" s="7"/>
    </row>
    <row r="4" ht="15.75" customHeight="1">
      <c r="A4" s="1"/>
      <c r="E4" s="4"/>
      <c r="F4" s="5"/>
      <c r="G4" s="5"/>
      <c r="H4" s="5"/>
      <c r="I4" s="6"/>
    </row>
    <row r="5" ht="15.75" customHeight="1">
      <c r="A5" s="1"/>
      <c r="B5" s="3" t="s">
        <v>3</v>
      </c>
      <c r="C5" s="15"/>
      <c r="D5" s="16"/>
      <c r="E5" s="17" t="s">
        <v>4</v>
      </c>
      <c r="H5" s="31"/>
      <c r="I5" s="5"/>
      <c r="J5" s="5"/>
      <c r="N5" s="2" t="s">
        <v>6</v>
      </c>
    </row>
    <row r="6" ht="15.75" customHeight="1">
      <c r="A6" s="1"/>
      <c r="B6" s="3" t="s">
        <v>7</v>
      </c>
      <c r="C6" s="2"/>
      <c r="E6" s="3" t="s">
        <v>8</v>
      </c>
      <c r="N6" s="2" t="s">
        <v>5</v>
      </c>
    </row>
    <row r="7" ht="15.75" customHeight="1">
      <c r="A7" s="1"/>
      <c r="B7" s="2" t="s">
        <v>9</v>
      </c>
      <c r="C7" s="19"/>
      <c r="D7" s="16"/>
      <c r="E7" s="2" t="s">
        <v>10</v>
      </c>
      <c r="H7" s="19"/>
      <c r="I7" s="16"/>
      <c r="N7" s="2" t="s">
        <v>11</v>
      </c>
    </row>
    <row r="8" ht="15.75" customHeight="1">
      <c r="A8" s="1"/>
      <c r="B8" s="2" t="s">
        <v>12</v>
      </c>
      <c r="C8" s="19"/>
      <c r="D8" s="16"/>
      <c r="E8" s="2" t="s">
        <v>13</v>
      </c>
      <c r="H8" s="19"/>
      <c r="I8" s="16"/>
    </row>
    <row r="9" ht="15.75" customHeight="1">
      <c r="A9" s="1"/>
      <c r="B9" s="2" t="s">
        <v>14</v>
      </c>
      <c r="C9" s="19"/>
      <c r="D9" s="16"/>
      <c r="E9" s="2" t="s">
        <v>15</v>
      </c>
      <c r="H9" s="19"/>
      <c r="I9" s="16"/>
    </row>
    <row r="10" ht="15.75" customHeight="1">
      <c r="A10" s="20" t="s">
        <v>16</v>
      </c>
      <c r="B10" s="2" t="s">
        <v>17</v>
      </c>
      <c r="C10" s="19"/>
      <c r="D10" s="16"/>
      <c r="E10" s="2" t="s">
        <v>18</v>
      </c>
      <c r="H10" s="19"/>
      <c r="I10" s="16"/>
    </row>
    <row r="11" ht="15.75" customHeight="1">
      <c r="A11" s="20" t="s">
        <v>19</v>
      </c>
      <c r="B11" s="2" t="s">
        <v>20</v>
      </c>
      <c r="C11" s="19"/>
      <c r="D11" s="16"/>
      <c r="E11" s="2" t="s">
        <v>21</v>
      </c>
      <c r="H11" s="19"/>
      <c r="I11" s="16"/>
    </row>
    <row r="12" ht="15.75" customHeight="1">
      <c r="A12" s="21" t="s">
        <v>22</v>
      </c>
      <c r="B12" s="2" t="s">
        <v>23</v>
      </c>
      <c r="C12" s="19"/>
      <c r="D12" s="16"/>
      <c r="E12" s="2" t="s">
        <v>24</v>
      </c>
      <c r="H12" s="19"/>
      <c r="I12" s="16"/>
    </row>
    <row r="13" ht="15.75" customHeight="1">
      <c r="A13" s="20" t="s">
        <v>114</v>
      </c>
      <c r="B13" s="2" t="s">
        <v>26</v>
      </c>
      <c r="C13" s="19"/>
      <c r="D13" s="16"/>
      <c r="E13" s="2" t="s">
        <v>27</v>
      </c>
      <c r="H13" s="19"/>
      <c r="I13" s="16"/>
    </row>
    <row r="14" ht="15.75" customHeight="1">
      <c r="B14" s="2"/>
      <c r="C14" s="3"/>
      <c r="D14" s="4"/>
      <c r="E14" s="4"/>
      <c r="F14" s="5"/>
      <c r="G14" s="5"/>
      <c r="H14" s="5"/>
      <c r="I14" s="6"/>
    </row>
    <row r="15" ht="15.75" customHeight="1">
      <c r="A15" s="2"/>
      <c r="B15" s="2"/>
      <c r="C15" s="3" t="s">
        <v>28</v>
      </c>
      <c r="D15" s="4" t="s">
        <v>29</v>
      </c>
      <c r="E15" s="4" t="s">
        <v>30</v>
      </c>
      <c r="F15" s="5" t="s">
        <v>31</v>
      </c>
      <c r="G15" s="5" t="s">
        <v>32</v>
      </c>
      <c r="H15" s="5" t="s">
        <v>33</v>
      </c>
      <c r="I15" s="23" t="s">
        <v>34</v>
      </c>
    </row>
    <row r="16" ht="15.75" customHeight="1">
      <c r="A16" s="3"/>
      <c r="B16" s="2"/>
      <c r="C16" s="24"/>
      <c r="D16" s="25" t="s">
        <v>35</v>
      </c>
      <c r="E16" s="26"/>
      <c r="F16" s="27"/>
      <c r="G16" s="27"/>
      <c r="H16" s="28" t="s">
        <v>36</v>
      </c>
      <c r="I16" s="29"/>
    </row>
    <row r="17" ht="15.75" customHeight="1">
      <c r="A17" s="3" t="s">
        <v>37</v>
      </c>
      <c r="B17" s="2" t="s">
        <v>38</v>
      </c>
      <c r="C17" s="24">
        <v>120.0</v>
      </c>
      <c r="D17" s="30">
        <v>5.5</v>
      </c>
      <c r="E17" s="26">
        <v>4.5</v>
      </c>
      <c r="F17" s="31">
        <f t="shared" ref="F17:F19" si="1">INT(H17/C17)</f>
        <v>0</v>
      </c>
      <c r="G17" s="31">
        <f t="shared" ref="G17:G19" si="2">(H17-(C17*F17))</f>
        <v>0</v>
      </c>
      <c r="H17" s="31"/>
      <c r="I17" s="32"/>
    </row>
    <row r="18" ht="15.75" customHeight="1">
      <c r="A18" s="3" t="s">
        <v>37</v>
      </c>
      <c r="B18" s="2" t="s">
        <v>39</v>
      </c>
      <c r="C18" s="24">
        <v>96.0</v>
      </c>
      <c r="D18" s="30">
        <v>10.0</v>
      </c>
      <c r="E18" s="26">
        <v>8.0</v>
      </c>
      <c r="F18" s="31">
        <f t="shared" si="1"/>
        <v>0</v>
      </c>
      <c r="G18" s="31">
        <f t="shared" si="2"/>
        <v>0</v>
      </c>
      <c r="H18" s="31"/>
      <c r="I18" s="32"/>
    </row>
    <row r="19" ht="15.75" customHeight="1">
      <c r="A19" s="3" t="s">
        <v>37</v>
      </c>
      <c r="B19" s="2" t="s">
        <v>40</v>
      </c>
      <c r="C19" s="24">
        <v>50.0</v>
      </c>
      <c r="D19" s="30">
        <v>22.0</v>
      </c>
      <c r="E19" s="26">
        <v>20.0</v>
      </c>
      <c r="F19" s="31">
        <f t="shared" si="1"/>
        <v>0</v>
      </c>
      <c r="G19" s="31">
        <f t="shared" si="2"/>
        <v>0</v>
      </c>
      <c r="H19" s="31"/>
      <c r="I19" s="32"/>
    </row>
    <row r="20" ht="15.75" customHeight="1">
      <c r="A20" s="3"/>
      <c r="B20" s="2"/>
      <c r="C20" s="24"/>
      <c r="D20" s="30"/>
      <c r="E20" s="26"/>
      <c r="F20" s="33"/>
      <c r="G20" s="33"/>
      <c r="H20" s="34" t="s">
        <v>41</v>
      </c>
      <c r="I20" s="35"/>
    </row>
    <row r="21" ht="15.75" customHeight="1">
      <c r="A21" s="3"/>
      <c r="B21" s="2"/>
      <c r="C21" s="24"/>
      <c r="D21" s="30"/>
      <c r="E21" s="26"/>
      <c r="F21" s="27"/>
      <c r="G21" s="27"/>
      <c r="H21" s="27"/>
      <c r="I21" s="32"/>
    </row>
    <row r="22" ht="15.75" customHeight="1">
      <c r="A22" s="3" t="s">
        <v>42</v>
      </c>
      <c r="B22" s="2" t="s">
        <v>43</v>
      </c>
      <c r="C22" s="24"/>
      <c r="D22" s="30">
        <v>15.0</v>
      </c>
      <c r="E22" s="26"/>
      <c r="F22" s="31"/>
      <c r="G22" s="31"/>
      <c r="H22" s="31"/>
      <c r="I22" s="32"/>
    </row>
    <row r="23" ht="15.75" customHeight="1">
      <c r="A23" s="3" t="s">
        <v>42</v>
      </c>
      <c r="B23" s="2" t="s">
        <v>44</v>
      </c>
      <c r="C23" s="24"/>
      <c r="D23" s="30">
        <v>42.0</v>
      </c>
      <c r="E23" s="26"/>
      <c r="F23" s="31"/>
      <c r="G23" s="31"/>
      <c r="H23" s="31"/>
      <c r="I23" s="32"/>
      <c r="K23" s="3"/>
      <c r="L23" s="3"/>
    </row>
    <row r="24" ht="15.75" customHeight="1">
      <c r="A24" s="3" t="s">
        <v>42</v>
      </c>
      <c r="B24" s="2" t="s">
        <v>45</v>
      </c>
      <c r="C24" s="24"/>
      <c r="D24" s="30">
        <v>45.0</v>
      </c>
      <c r="E24" s="26"/>
      <c r="F24" s="31"/>
      <c r="G24" s="31"/>
      <c r="H24" s="31"/>
      <c r="I24" s="32"/>
      <c r="K24" s="36"/>
      <c r="L24" s="36"/>
    </row>
    <row r="25" ht="15.75" customHeight="1">
      <c r="A25" s="3"/>
      <c r="B25" s="37" t="s">
        <v>46</v>
      </c>
      <c r="F25" s="33"/>
      <c r="G25" s="33"/>
      <c r="H25" s="34" t="s">
        <v>41</v>
      </c>
      <c r="I25" s="35"/>
      <c r="J25" s="3"/>
    </row>
    <row r="26" ht="15.75" customHeight="1">
      <c r="A26" s="3"/>
      <c r="B26" s="2"/>
      <c r="C26" s="3" t="s">
        <v>47</v>
      </c>
      <c r="D26" s="30"/>
      <c r="E26" s="38" t="s">
        <v>48</v>
      </c>
      <c r="F26" s="27"/>
      <c r="G26" s="27"/>
      <c r="H26" s="28" t="s">
        <v>49</v>
      </c>
      <c r="I26" s="32"/>
    </row>
    <row r="27" ht="15.75" customHeight="1">
      <c r="A27" s="3" t="s">
        <v>50</v>
      </c>
      <c r="B27" s="2" t="s">
        <v>51</v>
      </c>
      <c r="C27" s="24">
        <v>25.0</v>
      </c>
      <c r="D27" s="30">
        <v>3.5</v>
      </c>
      <c r="E27" s="39">
        <v>87.5</v>
      </c>
      <c r="F27" s="31"/>
      <c r="G27" s="31"/>
      <c r="H27" s="31"/>
      <c r="I27" s="32"/>
      <c r="K27" s="36"/>
      <c r="L27" s="36"/>
    </row>
    <row r="28" ht="15.75" customHeight="1">
      <c r="A28" s="3" t="s">
        <v>50</v>
      </c>
      <c r="B28" s="2" t="s">
        <v>52</v>
      </c>
      <c r="C28" s="24">
        <v>24.0</v>
      </c>
      <c r="D28" s="30">
        <v>13.0</v>
      </c>
      <c r="E28" s="39">
        <v>312.0</v>
      </c>
      <c r="F28" s="31"/>
      <c r="G28" s="31"/>
      <c r="H28" s="31"/>
      <c r="I28" s="32"/>
    </row>
    <row r="29" ht="15.75" customHeight="1">
      <c r="A29" s="3" t="s">
        <v>50</v>
      </c>
      <c r="B29" s="2" t="s">
        <v>54</v>
      </c>
      <c r="C29" s="24">
        <v>4.0</v>
      </c>
      <c r="D29" s="30">
        <v>60.0</v>
      </c>
      <c r="E29" s="39">
        <v>240.0</v>
      </c>
      <c r="F29" s="31"/>
      <c r="G29" s="31"/>
      <c r="H29" s="31"/>
      <c r="I29" s="32"/>
    </row>
    <row r="30" ht="15.75" customHeight="1">
      <c r="A30" s="3"/>
      <c r="B30" s="2"/>
      <c r="C30" s="24"/>
      <c r="D30" s="30"/>
      <c r="E30" s="39"/>
      <c r="F30" s="33"/>
      <c r="G30" s="33"/>
      <c r="H30" s="34" t="s">
        <v>41</v>
      </c>
      <c r="I30" s="35"/>
    </row>
    <row r="31" ht="15.75" customHeight="1">
      <c r="A31" s="3"/>
      <c r="B31" s="2"/>
      <c r="C31" s="24"/>
      <c r="D31" s="30"/>
      <c r="E31" s="39"/>
      <c r="F31" s="27"/>
      <c r="G31" s="27"/>
      <c r="H31" s="27"/>
      <c r="I31" s="32"/>
    </row>
    <row r="32" ht="15.75" customHeight="1">
      <c r="A32" s="3" t="s">
        <v>55</v>
      </c>
      <c r="B32" s="2" t="s">
        <v>56</v>
      </c>
      <c r="C32" s="24">
        <v>100.0</v>
      </c>
      <c r="D32" s="30">
        <v>1.09</v>
      </c>
      <c r="E32" s="39">
        <v>109.0</v>
      </c>
      <c r="F32" s="49"/>
      <c r="G32" s="49"/>
      <c r="H32" s="49"/>
      <c r="I32" s="32"/>
    </row>
    <row r="33" ht="15.75" customHeight="1">
      <c r="A33" s="3" t="s">
        <v>55</v>
      </c>
      <c r="B33" s="2" t="s">
        <v>57</v>
      </c>
      <c r="C33" s="24">
        <v>24.0</v>
      </c>
      <c r="D33" s="30">
        <v>6.95</v>
      </c>
      <c r="E33" s="39">
        <v>166.8</v>
      </c>
      <c r="F33" s="49"/>
      <c r="G33" s="49"/>
      <c r="H33" s="49"/>
      <c r="I33" s="32"/>
    </row>
    <row r="34" ht="15.75" customHeight="1">
      <c r="A34" s="3" t="s">
        <v>55</v>
      </c>
      <c r="B34" s="2" t="s">
        <v>58</v>
      </c>
      <c r="C34" s="24">
        <v>24.0</v>
      </c>
      <c r="D34" s="30">
        <v>10.06</v>
      </c>
      <c r="E34" s="39">
        <v>241.44</v>
      </c>
      <c r="F34" s="49"/>
      <c r="G34" s="49"/>
      <c r="H34" s="49"/>
      <c r="I34" s="32"/>
    </row>
    <row r="35" ht="15.75" customHeight="1">
      <c r="A35" s="3" t="s">
        <v>55</v>
      </c>
      <c r="B35" s="2" t="s">
        <v>59</v>
      </c>
      <c r="C35" s="24">
        <v>12.0</v>
      </c>
      <c r="D35" s="30">
        <v>52.49</v>
      </c>
      <c r="E35" s="39">
        <v>629.88</v>
      </c>
      <c r="F35" s="49"/>
      <c r="G35" s="49"/>
      <c r="H35" s="49"/>
      <c r="I35" s="32"/>
    </row>
    <row r="36" ht="15.75" customHeight="1">
      <c r="A36" s="3" t="s">
        <v>55</v>
      </c>
      <c r="B36" s="2" t="s">
        <v>60</v>
      </c>
      <c r="C36" s="24">
        <v>6.0</v>
      </c>
      <c r="D36" s="30">
        <v>97.99</v>
      </c>
      <c r="E36" s="39">
        <v>587.94</v>
      </c>
      <c r="F36" s="49"/>
      <c r="G36" s="49"/>
      <c r="H36" s="49"/>
      <c r="I36" s="32"/>
    </row>
    <row r="37" ht="15.75" customHeight="1">
      <c r="A37" s="2"/>
      <c r="B37" s="2"/>
      <c r="C37" s="24"/>
      <c r="D37" s="30"/>
      <c r="E37" s="39"/>
      <c r="F37" s="33"/>
      <c r="G37" s="33"/>
      <c r="H37" s="34" t="s">
        <v>41</v>
      </c>
      <c r="I37" s="35"/>
    </row>
    <row r="38" ht="15.75" customHeight="1">
      <c r="A38" s="2"/>
      <c r="B38" s="2"/>
      <c r="C38" s="24"/>
      <c r="D38" s="30"/>
      <c r="E38" s="39"/>
      <c r="F38" s="27"/>
      <c r="G38" s="27"/>
      <c r="H38" s="27"/>
      <c r="I38" s="32"/>
    </row>
    <row r="39" ht="15.75" customHeight="1">
      <c r="A39" s="52" t="s">
        <v>61</v>
      </c>
      <c r="B39" s="53" t="s">
        <v>62</v>
      </c>
      <c r="C39" s="24">
        <v>100.0</v>
      </c>
      <c r="D39" s="30">
        <v>2.25</v>
      </c>
      <c r="E39" s="84">
        <v>225.0</v>
      </c>
      <c r="F39" s="49"/>
      <c r="G39" s="49"/>
      <c r="H39" s="49"/>
      <c r="I39" s="32"/>
    </row>
    <row r="40" ht="15.75" customHeight="1">
      <c r="A40" s="52" t="s">
        <v>61</v>
      </c>
      <c r="B40" s="53" t="s">
        <v>63</v>
      </c>
      <c r="C40" s="24">
        <v>16.0</v>
      </c>
      <c r="D40" s="30">
        <v>15.39</v>
      </c>
      <c r="E40" s="39">
        <v>246.24</v>
      </c>
      <c r="F40" s="49"/>
      <c r="G40" s="49"/>
      <c r="H40" s="49"/>
      <c r="I40" s="32"/>
    </row>
    <row r="41" ht="15.75" customHeight="1">
      <c r="A41" s="52" t="s">
        <v>61</v>
      </c>
      <c r="B41" s="53" t="s">
        <v>64</v>
      </c>
      <c r="C41" s="24">
        <v>14.0</v>
      </c>
      <c r="D41" s="30">
        <v>29.99</v>
      </c>
      <c r="E41" s="39">
        <v>419.86</v>
      </c>
      <c r="F41" s="49"/>
      <c r="G41" s="49"/>
      <c r="H41" s="49"/>
      <c r="I41" s="32"/>
    </row>
    <row r="42" ht="15.75" customHeight="1">
      <c r="A42" s="52" t="s">
        <v>61</v>
      </c>
      <c r="B42" s="53" t="s">
        <v>65</v>
      </c>
      <c r="C42" s="24">
        <v>1.0</v>
      </c>
      <c r="D42" s="30">
        <v>94.99</v>
      </c>
      <c r="E42" s="39">
        <v>94.99</v>
      </c>
      <c r="F42" s="49"/>
      <c r="G42" s="49"/>
      <c r="H42" s="49"/>
      <c r="I42" s="32"/>
    </row>
    <row r="43" ht="15.75" customHeight="1">
      <c r="A43" s="2"/>
      <c r="B43" s="2"/>
      <c r="C43" s="24"/>
      <c r="D43" s="30"/>
      <c r="E43" s="39"/>
      <c r="F43" s="33"/>
      <c r="G43" s="33"/>
      <c r="H43" s="34" t="s">
        <v>41</v>
      </c>
      <c r="I43" s="35"/>
    </row>
    <row r="44" ht="15.75" customHeight="1">
      <c r="A44" s="2"/>
      <c r="B44" s="2"/>
      <c r="C44" s="24"/>
      <c r="D44" s="30"/>
      <c r="E44" s="39"/>
      <c r="F44" s="27"/>
      <c r="G44" s="27"/>
      <c r="H44" s="27"/>
      <c r="I44" s="32"/>
    </row>
    <row r="45" ht="15.75" customHeight="1">
      <c r="A45" s="52" t="s">
        <v>66</v>
      </c>
      <c r="B45" s="53" t="s">
        <v>67</v>
      </c>
      <c r="C45" s="24">
        <v>12.0</v>
      </c>
      <c r="D45" s="30">
        <v>10.79</v>
      </c>
      <c r="E45" s="39">
        <v>129.48</v>
      </c>
      <c r="F45" s="49"/>
      <c r="G45" s="49"/>
      <c r="H45" s="49"/>
      <c r="I45" s="32"/>
    </row>
    <row r="46" ht="15.75" customHeight="1">
      <c r="A46" s="52" t="s">
        <v>66</v>
      </c>
      <c r="B46" s="53" t="s">
        <v>68</v>
      </c>
      <c r="C46" s="24">
        <v>12.0</v>
      </c>
      <c r="D46" s="30">
        <v>19.67</v>
      </c>
      <c r="E46" s="39">
        <v>236.04</v>
      </c>
      <c r="F46" s="49"/>
      <c r="G46" s="49"/>
      <c r="H46" s="49"/>
      <c r="I46" s="32"/>
    </row>
    <row r="47" ht="15.75" customHeight="1">
      <c r="A47" s="52" t="s">
        <v>66</v>
      </c>
      <c r="B47" s="53" t="s">
        <v>69</v>
      </c>
      <c r="C47" s="24">
        <v>12.0</v>
      </c>
      <c r="D47" s="30">
        <v>32.49</v>
      </c>
      <c r="E47" s="39">
        <v>389.88</v>
      </c>
      <c r="F47" s="49"/>
      <c r="G47" s="49"/>
      <c r="H47" s="49"/>
      <c r="I47" s="32"/>
    </row>
    <row r="48" ht="15.75" customHeight="1">
      <c r="A48" s="52" t="s">
        <v>66</v>
      </c>
      <c r="B48" s="53" t="s">
        <v>70</v>
      </c>
      <c r="C48" s="24">
        <v>2.0</v>
      </c>
      <c r="D48" s="30">
        <v>231.43</v>
      </c>
      <c r="E48" s="39">
        <v>462.86</v>
      </c>
      <c r="F48" s="49"/>
      <c r="G48" s="49"/>
      <c r="H48" s="49"/>
      <c r="I48" s="32"/>
    </row>
    <row r="49" ht="15.75" customHeight="1">
      <c r="A49" s="2"/>
      <c r="B49" s="2"/>
      <c r="C49" s="24"/>
      <c r="D49" s="30"/>
      <c r="E49" s="39"/>
      <c r="F49" s="33"/>
      <c r="G49" s="33"/>
      <c r="H49" s="34" t="s">
        <v>41</v>
      </c>
      <c r="I49" s="35"/>
    </row>
    <row r="50" ht="15.75" customHeight="1">
      <c r="A50" s="2"/>
      <c r="B50" s="2"/>
      <c r="C50" s="24"/>
      <c r="D50" s="30"/>
      <c r="E50" s="39"/>
      <c r="F50" s="33"/>
      <c r="G50" s="33"/>
      <c r="H50" s="33"/>
      <c r="I50" s="32"/>
    </row>
    <row r="51" ht="15.75" customHeight="1">
      <c r="A51" s="3" t="s">
        <v>71</v>
      </c>
      <c r="B51" s="2" t="s">
        <v>72</v>
      </c>
      <c r="C51" s="24">
        <v>12.0</v>
      </c>
      <c r="D51" s="30">
        <v>4.58</v>
      </c>
      <c r="E51" s="39">
        <v>54.96</v>
      </c>
      <c r="F51" s="49"/>
      <c r="G51" s="49"/>
      <c r="H51" s="49"/>
      <c r="I51" s="32"/>
    </row>
    <row r="52" ht="15.75" customHeight="1">
      <c r="A52" s="3" t="s">
        <v>71</v>
      </c>
      <c r="B52" s="2" t="s">
        <v>73</v>
      </c>
      <c r="C52" s="24">
        <v>12.0</v>
      </c>
      <c r="D52" s="30">
        <v>5.89</v>
      </c>
      <c r="E52" s="39">
        <v>70.68</v>
      </c>
      <c r="F52" s="49"/>
      <c r="G52" s="49"/>
      <c r="H52" s="49"/>
      <c r="I52" s="32"/>
    </row>
    <row r="53" ht="15.75" customHeight="1">
      <c r="A53" s="3" t="s">
        <v>71</v>
      </c>
      <c r="B53" s="53" t="s">
        <v>74</v>
      </c>
      <c r="C53" s="24">
        <v>12.0</v>
      </c>
      <c r="D53" s="85">
        <v>9.01</v>
      </c>
      <c r="E53" s="39">
        <v>108.12</v>
      </c>
      <c r="F53" s="49"/>
      <c r="G53" s="49"/>
      <c r="H53" s="49"/>
      <c r="I53" s="32"/>
    </row>
    <row r="54" ht="15.75" customHeight="1">
      <c r="A54" s="3" t="s">
        <v>71</v>
      </c>
      <c r="B54" s="53" t="s">
        <v>75</v>
      </c>
      <c r="C54" s="24">
        <v>2.0</v>
      </c>
      <c r="D54" s="30">
        <v>63.35</v>
      </c>
      <c r="E54" s="39">
        <v>126.7</v>
      </c>
      <c r="F54" s="49"/>
      <c r="G54" s="49"/>
      <c r="H54" s="49"/>
      <c r="I54" s="32"/>
    </row>
    <row r="55" ht="15.75" customHeight="1">
      <c r="A55" s="2"/>
      <c r="B55" s="2"/>
      <c r="C55" s="24"/>
      <c r="D55" s="30"/>
      <c r="E55" s="39"/>
      <c r="F55" s="33"/>
      <c r="G55" s="33"/>
      <c r="H55" s="34" t="s">
        <v>41</v>
      </c>
      <c r="I55" s="35"/>
    </row>
    <row r="56" ht="15.75" customHeight="1">
      <c r="A56" s="2"/>
      <c r="B56" s="2"/>
      <c r="C56" s="24"/>
      <c r="D56" s="30"/>
      <c r="E56" s="39"/>
      <c r="F56" s="27"/>
      <c r="G56" s="27"/>
      <c r="H56" s="27"/>
      <c r="I56" s="32"/>
    </row>
    <row r="57" ht="15.75" customHeight="1">
      <c r="A57" s="52" t="s">
        <v>76</v>
      </c>
      <c r="B57" s="53" t="s">
        <v>77</v>
      </c>
      <c r="C57" s="24">
        <v>12.0</v>
      </c>
      <c r="D57" s="30">
        <v>9.74</v>
      </c>
      <c r="E57" s="39">
        <v>116.88</v>
      </c>
      <c r="F57" s="49"/>
      <c r="G57" s="49"/>
      <c r="H57" s="49"/>
      <c r="I57" s="32"/>
    </row>
    <row r="58" ht="15.75" customHeight="1">
      <c r="A58" s="52" t="s">
        <v>76</v>
      </c>
      <c r="B58" s="53" t="s">
        <v>78</v>
      </c>
      <c r="C58" s="24">
        <v>12.0</v>
      </c>
      <c r="D58" s="30">
        <v>19.97</v>
      </c>
      <c r="E58" s="39">
        <v>239.64</v>
      </c>
      <c r="F58" s="49"/>
      <c r="G58" s="49"/>
      <c r="H58" s="49"/>
      <c r="I58" s="32"/>
    </row>
    <row r="59" ht="15.75" customHeight="1">
      <c r="A59" s="52" t="s">
        <v>76</v>
      </c>
      <c r="B59" s="53" t="s">
        <v>69</v>
      </c>
      <c r="C59" s="24">
        <v>12.0</v>
      </c>
      <c r="D59" s="30">
        <v>32.18</v>
      </c>
      <c r="E59" s="39">
        <v>386.16</v>
      </c>
      <c r="F59" s="49"/>
      <c r="G59" s="49"/>
      <c r="H59" s="49"/>
      <c r="I59" s="32"/>
    </row>
    <row r="60" ht="15.75" customHeight="1">
      <c r="A60" s="52" t="s">
        <v>76</v>
      </c>
      <c r="B60" s="53" t="s">
        <v>70</v>
      </c>
      <c r="C60" s="24">
        <v>2.0</v>
      </c>
      <c r="D60" s="30">
        <v>238.83</v>
      </c>
      <c r="E60" s="39">
        <v>477.66</v>
      </c>
      <c r="F60" s="49"/>
      <c r="G60" s="49"/>
      <c r="H60" s="49"/>
      <c r="I60" s="32"/>
    </row>
    <row r="61" ht="15.75" customHeight="1">
      <c r="A61" s="2"/>
      <c r="B61" s="2"/>
      <c r="C61" s="24"/>
      <c r="D61" s="30"/>
      <c r="E61" s="39"/>
      <c r="F61" s="33"/>
      <c r="G61" s="33"/>
      <c r="H61" s="34" t="s">
        <v>41</v>
      </c>
      <c r="I61" s="35"/>
    </row>
    <row r="62" ht="15.75" customHeight="1">
      <c r="A62" s="52"/>
      <c r="B62" s="2"/>
      <c r="C62" s="24"/>
      <c r="D62" s="30"/>
      <c r="E62" s="39"/>
      <c r="F62" s="27"/>
      <c r="G62" s="27"/>
      <c r="H62" s="27"/>
      <c r="I62" s="32"/>
    </row>
    <row r="63" ht="15.75" customHeight="1">
      <c r="A63" s="52" t="s">
        <v>79</v>
      </c>
      <c r="B63" s="2" t="s">
        <v>115</v>
      </c>
      <c r="C63" s="24">
        <v>12.0</v>
      </c>
      <c r="D63" s="85">
        <v>7.49</v>
      </c>
      <c r="E63" s="39">
        <v>89.88</v>
      </c>
      <c r="F63" s="49"/>
      <c r="G63" s="49"/>
      <c r="H63" s="49"/>
      <c r="I63" s="32"/>
    </row>
    <row r="64" ht="15.75" customHeight="1">
      <c r="A64" s="52" t="s">
        <v>79</v>
      </c>
      <c r="B64" s="2" t="s">
        <v>80</v>
      </c>
      <c r="C64" s="24">
        <v>12.0</v>
      </c>
      <c r="D64" s="85">
        <v>8.28</v>
      </c>
      <c r="E64" s="39">
        <v>99.36</v>
      </c>
      <c r="F64" s="49"/>
      <c r="G64" s="49"/>
      <c r="H64" s="49"/>
      <c r="I64" s="32"/>
    </row>
    <row r="65" ht="15.75" customHeight="1">
      <c r="A65" s="52" t="s">
        <v>79</v>
      </c>
      <c r="B65" s="2" t="s">
        <v>81</v>
      </c>
      <c r="C65" s="24">
        <v>12.0</v>
      </c>
      <c r="D65" s="85">
        <v>7.17</v>
      </c>
      <c r="E65" s="39">
        <v>86.04</v>
      </c>
      <c r="F65" s="49"/>
      <c r="G65" s="49"/>
      <c r="H65" s="49"/>
      <c r="I65" s="32"/>
    </row>
    <row r="66" ht="15.75" customHeight="1">
      <c r="A66" s="2"/>
      <c r="B66" s="2"/>
      <c r="C66" s="24"/>
      <c r="D66" s="24"/>
      <c r="E66" s="39"/>
      <c r="F66" s="33"/>
      <c r="G66" s="33"/>
      <c r="H66" s="64" t="s">
        <v>41</v>
      </c>
      <c r="I66" s="65"/>
    </row>
    <row r="67" ht="15.75" customHeight="1">
      <c r="D67" s="26"/>
      <c r="E67" s="66"/>
      <c r="F67" s="27"/>
      <c r="G67" s="27"/>
      <c r="H67" s="67" t="s">
        <v>85</v>
      </c>
      <c r="I67" s="68"/>
    </row>
    <row r="68" ht="15.75" customHeight="1">
      <c r="D68" s="26"/>
      <c r="E68" s="66"/>
      <c r="F68" s="27"/>
      <c r="G68" s="27"/>
      <c r="H68" s="67" t="s">
        <v>86</v>
      </c>
      <c r="I68" s="68"/>
    </row>
    <row r="69" ht="15.75" customHeight="1">
      <c r="D69" s="26"/>
      <c r="E69" s="66"/>
      <c r="F69" s="27"/>
      <c r="G69" s="27"/>
      <c r="H69" s="69" t="s">
        <v>41</v>
      </c>
      <c r="I69" s="70"/>
    </row>
    <row r="70" ht="15.75" customHeight="1">
      <c r="D70" s="6"/>
      <c r="E70" s="6"/>
      <c r="F70" s="27"/>
      <c r="G70" s="27"/>
      <c r="H70" s="71" t="s">
        <v>87</v>
      </c>
    </row>
    <row r="71" ht="15.75" customHeight="1">
      <c r="A71" s="86" t="s">
        <v>116</v>
      </c>
      <c r="C71" s="3"/>
      <c r="F71" s="27"/>
      <c r="G71" s="27"/>
      <c r="H71" s="72" t="s">
        <v>89</v>
      </c>
      <c r="I71" s="72" t="s">
        <v>90</v>
      </c>
      <c r="N71" s="2"/>
    </row>
    <row r="72" ht="15.75" customHeight="1">
      <c r="A72" s="87"/>
      <c r="B72" s="88" t="s">
        <v>94</v>
      </c>
      <c r="C72" s="74" t="s">
        <v>93</v>
      </c>
      <c r="F72" s="27"/>
      <c r="G72" s="27"/>
      <c r="H72" s="75" t="str">
        <f>C5</f>
        <v/>
      </c>
      <c r="I72" s="75">
        <f>H72+3*7</f>
        <v>21</v>
      </c>
    </row>
    <row r="73" ht="22.5" customHeight="1">
      <c r="A73" s="87"/>
      <c r="B73" s="89" t="s">
        <v>117</v>
      </c>
      <c r="E73" s="6"/>
      <c r="F73" s="27"/>
      <c r="G73" s="27"/>
      <c r="N73" s="2"/>
    </row>
    <row r="74" ht="15.75" customHeight="1">
      <c r="A74" s="87"/>
      <c r="B74" s="89" t="s">
        <v>118</v>
      </c>
      <c r="E74" s="6"/>
      <c r="F74" s="27"/>
      <c r="G74" s="27"/>
      <c r="N74" s="40"/>
    </row>
    <row r="75" ht="15.75" customHeight="1">
      <c r="A75" s="3"/>
      <c r="D75" s="6"/>
      <c r="E75" s="6"/>
      <c r="F75" s="27"/>
      <c r="G75" s="27"/>
      <c r="N75" s="2"/>
    </row>
    <row r="76" ht="15.75" customHeight="1">
      <c r="A76" s="3" t="s">
        <v>96</v>
      </c>
      <c r="D76" s="6"/>
      <c r="E76" s="6"/>
      <c r="F76" s="27"/>
      <c r="G76" s="27"/>
      <c r="N76" s="2"/>
    </row>
    <row r="77" ht="15.75" customHeight="1">
      <c r="A77" s="77"/>
      <c r="B77" s="9"/>
      <c r="C77" s="9"/>
      <c r="D77" s="9"/>
      <c r="E77" s="9"/>
      <c r="F77" s="9"/>
      <c r="G77" s="9"/>
      <c r="H77" s="9"/>
      <c r="I77" s="10"/>
    </row>
    <row r="78" ht="15.75" customHeight="1">
      <c r="A78" s="78"/>
      <c r="I78" s="79"/>
    </row>
    <row r="79" ht="15.75" customHeight="1">
      <c r="A79" s="12"/>
      <c r="B79" s="13"/>
      <c r="C79" s="13"/>
      <c r="D79" s="13"/>
      <c r="E79" s="13"/>
      <c r="F79" s="13"/>
      <c r="G79" s="13"/>
      <c r="H79" s="13"/>
      <c r="I79" s="14"/>
    </row>
    <row r="80" ht="15.75" customHeight="1">
      <c r="D80" s="6"/>
      <c r="E80" s="6"/>
      <c r="F80" s="27"/>
      <c r="G80" s="27"/>
    </row>
    <row r="81" ht="15.75" customHeight="1">
      <c r="A81" s="86" t="s">
        <v>119</v>
      </c>
      <c r="D81" s="6"/>
      <c r="E81" s="6"/>
      <c r="F81" s="27"/>
      <c r="G81" s="27"/>
      <c r="N81" s="2"/>
    </row>
    <row r="82" ht="18.75" customHeight="1">
      <c r="A82" s="87"/>
      <c r="B82" s="89" t="s">
        <v>120</v>
      </c>
      <c r="C82" s="90" t="s">
        <v>100</v>
      </c>
      <c r="E82" s="6"/>
      <c r="F82" s="27"/>
      <c r="G82" s="27"/>
      <c r="H82" s="27"/>
      <c r="I82" s="6"/>
    </row>
    <row r="83" ht="18.0" customHeight="1">
      <c r="A83" s="87"/>
      <c r="B83" s="89" t="s">
        <v>121</v>
      </c>
      <c r="E83" s="6"/>
      <c r="F83" s="27"/>
      <c r="G83" s="27"/>
      <c r="H83" s="27"/>
      <c r="I83" s="6"/>
      <c r="N83" s="2"/>
    </row>
    <row r="84" ht="15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N84" s="2"/>
    </row>
    <row r="85" ht="15.75" customHeight="1">
      <c r="A85" s="80" t="s">
        <v>122</v>
      </c>
      <c r="N85" s="2"/>
    </row>
    <row r="86" ht="15.75" customHeight="1">
      <c r="A86" s="81"/>
      <c r="B86" s="81"/>
      <c r="C86" s="81"/>
      <c r="D86" s="81"/>
      <c r="E86" s="81"/>
      <c r="F86" s="81"/>
      <c r="G86" s="81"/>
      <c r="H86" s="81"/>
      <c r="I86" s="81"/>
      <c r="J86" s="81"/>
    </row>
    <row r="87" ht="15.75" customHeight="1">
      <c r="A87" s="81"/>
      <c r="B87" s="81"/>
      <c r="C87" s="81"/>
      <c r="D87" s="81"/>
      <c r="E87" s="81"/>
      <c r="F87" s="81"/>
      <c r="G87" s="81"/>
      <c r="H87" s="81"/>
      <c r="I87" s="81"/>
      <c r="J87" s="81"/>
    </row>
    <row r="88" ht="15.75" customHeight="1">
      <c r="A88" s="81"/>
      <c r="B88" s="81"/>
      <c r="C88" s="81"/>
      <c r="D88" s="81"/>
      <c r="E88" s="81"/>
      <c r="F88" s="81"/>
      <c r="G88" s="81"/>
      <c r="H88" s="81"/>
      <c r="I88" s="81"/>
      <c r="J88" s="81"/>
    </row>
    <row r="89" ht="15.75" customHeight="1">
      <c r="A89" s="81"/>
      <c r="B89" s="81"/>
      <c r="C89" s="81"/>
      <c r="D89" s="81"/>
      <c r="E89" s="81"/>
      <c r="F89" s="81"/>
      <c r="G89" s="81"/>
      <c r="H89" s="81"/>
      <c r="I89" s="81"/>
      <c r="J89" s="81"/>
    </row>
    <row r="90" ht="15.75" customHeight="1">
      <c r="A90" s="81"/>
      <c r="B90" s="81"/>
      <c r="C90" s="81"/>
      <c r="D90" s="81"/>
      <c r="E90" s="81"/>
      <c r="F90" s="81"/>
      <c r="G90" s="81"/>
      <c r="H90" s="81"/>
      <c r="I90" s="81"/>
      <c r="J90" s="81"/>
    </row>
    <row r="91" ht="15.75" customHeight="1">
      <c r="A91" s="81"/>
      <c r="B91" s="81"/>
      <c r="C91" s="81"/>
      <c r="D91" s="81"/>
      <c r="E91" s="81"/>
      <c r="F91" s="81"/>
      <c r="G91" s="81"/>
      <c r="H91" s="81"/>
      <c r="I91" s="81"/>
      <c r="J91" s="81"/>
    </row>
    <row r="92" ht="15.75" customHeight="1"/>
    <row r="93" ht="15.75" customHeight="1">
      <c r="D93" s="6"/>
      <c r="E93" s="6"/>
      <c r="F93" s="27"/>
      <c r="G93" s="27"/>
      <c r="H93" s="27"/>
      <c r="I93" s="6"/>
    </row>
    <row r="94" ht="15.75" customHeight="1">
      <c r="D94" s="6"/>
      <c r="E94" s="6"/>
      <c r="F94" s="27"/>
      <c r="G94" s="27"/>
      <c r="H94" s="27"/>
      <c r="I94" s="6"/>
    </row>
    <row r="95" ht="15.75" customHeight="1">
      <c r="D95" s="6"/>
      <c r="E95" s="6"/>
      <c r="F95" s="27"/>
      <c r="G95" s="27"/>
      <c r="H95" s="27"/>
      <c r="I95" s="6"/>
    </row>
    <row r="96" ht="15.75" customHeight="1">
      <c r="D96" s="6"/>
      <c r="E96" s="6"/>
      <c r="F96" s="27"/>
      <c r="G96" s="27"/>
      <c r="H96" s="27"/>
      <c r="I96" s="6"/>
    </row>
    <row r="97" ht="15.75" customHeight="1">
      <c r="D97" s="6"/>
      <c r="E97" s="6"/>
      <c r="F97" s="27"/>
      <c r="G97" s="27"/>
      <c r="H97" s="27"/>
      <c r="I97" s="6"/>
    </row>
    <row r="98" ht="15.75" customHeight="1">
      <c r="D98" s="6"/>
      <c r="E98" s="6"/>
      <c r="F98" s="27"/>
      <c r="G98" s="27"/>
      <c r="H98" s="27"/>
      <c r="I98" s="6"/>
    </row>
    <row r="99" ht="15.75" customHeight="1">
      <c r="D99" s="6"/>
      <c r="E99" s="6"/>
      <c r="F99" s="27"/>
      <c r="G99" s="27"/>
      <c r="H99" s="27"/>
      <c r="I99" s="6"/>
    </row>
    <row r="100" ht="15.75" customHeight="1">
      <c r="D100" s="6"/>
      <c r="E100" s="6"/>
      <c r="F100" s="27"/>
      <c r="G100" s="27"/>
      <c r="H100" s="27"/>
      <c r="I100" s="6"/>
    </row>
    <row r="101" ht="15.75" customHeight="1">
      <c r="D101" s="6"/>
      <c r="E101" s="6"/>
      <c r="F101" s="27"/>
      <c r="G101" s="27"/>
      <c r="H101" s="27"/>
      <c r="I101" s="6"/>
    </row>
    <row r="102" ht="15.75" customHeight="1">
      <c r="D102" s="6"/>
      <c r="E102" s="6"/>
      <c r="F102" s="27"/>
      <c r="G102" s="27"/>
      <c r="H102" s="27"/>
      <c r="I102" s="6"/>
    </row>
    <row r="103" ht="15.75" customHeight="1">
      <c r="D103" s="6"/>
      <c r="E103" s="6"/>
      <c r="F103" s="27"/>
      <c r="G103" s="27"/>
      <c r="H103" s="27"/>
      <c r="I103" s="6"/>
    </row>
    <row r="104" ht="15.75" customHeight="1">
      <c r="D104" s="6"/>
      <c r="E104" s="6"/>
      <c r="F104" s="27"/>
      <c r="G104" s="27"/>
      <c r="H104" s="27"/>
      <c r="I104" s="6"/>
    </row>
    <row r="105" ht="15.75" customHeight="1">
      <c r="D105" s="6"/>
      <c r="E105" s="6"/>
      <c r="F105" s="27"/>
      <c r="G105" s="27"/>
      <c r="H105" s="27"/>
      <c r="I105" s="6"/>
    </row>
    <row r="106" ht="15.75" customHeight="1">
      <c r="D106" s="6"/>
      <c r="E106" s="6"/>
      <c r="F106" s="27"/>
      <c r="G106" s="27"/>
      <c r="H106" s="27"/>
      <c r="I106" s="6"/>
    </row>
    <row r="107" ht="15.75" customHeight="1">
      <c r="D107" s="6"/>
      <c r="E107" s="6"/>
      <c r="F107" s="27"/>
      <c r="G107" s="27"/>
      <c r="H107" s="27"/>
      <c r="I107" s="6"/>
    </row>
    <row r="108" ht="15.75" customHeight="1">
      <c r="D108" s="6"/>
      <c r="E108" s="6"/>
      <c r="F108" s="27"/>
      <c r="G108" s="27"/>
      <c r="H108" s="27"/>
      <c r="I108" s="6"/>
    </row>
    <row r="109" ht="15.75" customHeight="1">
      <c r="D109" s="6"/>
      <c r="E109" s="6"/>
      <c r="F109" s="27"/>
      <c r="G109" s="27"/>
      <c r="H109" s="27"/>
      <c r="I109" s="6"/>
    </row>
    <row r="110" ht="15.75" customHeight="1">
      <c r="D110" s="6"/>
      <c r="E110" s="6"/>
      <c r="F110" s="27"/>
      <c r="G110" s="27"/>
      <c r="H110" s="27"/>
      <c r="I110" s="6"/>
    </row>
    <row r="111" ht="15.75" customHeight="1">
      <c r="D111" s="6"/>
      <c r="E111" s="6"/>
      <c r="F111" s="27"/>
      <c r="G111" s="27"/>
      <c r="H111" s="27"/>
      <c r="I111" s="6"/>
    </row>
    <row r="112" ht="15.75" customHeight="1">
      <c r="D112" s="6"/>
      <c r="E112" s="6"/>
      <c r="F112" s="27"/>
      <c r="G112" s="27"/>
      <c r="H112" s="27"/>
      <c r="I112" s="6"/>
    </row>
    <row r="113" ht="15.75" customHeight="1">
      <c r="D113" s="6"/>
      <c r="E113" s="6"/>
      <c r="F113" s="27"/>
      <c r="G113" s="27"/>
      <c r="H113" s="27"/>
      <c r="I113" s="6"/>
    </row>
    <row r="114" ht="15.75" customHeight="1">
      <c r="D114" s="6"/>
      <c r="E114" s="6"/>
      <c r="F114" s="27"/>
      <c r="G114" s="27"/>
      <c r="H114" s="27"/>
      <c r="I114" s="6"/>
    </row>
    <row r="115" ht="15.75" customHeight="1">
      <c r="D115" s="6"/>
      <c r="E115" s="6"/>
      <c r="F115" s="27"/>
      <c r="G115" s="27"/>
      <c r="H115" s="27"/>
      <c r="I115" s="6"/>
    </row>
    <row r="116" ht="15.75" customHeight="1">
      <c r="D116" s="6"/>
      <c r="E116" s="6"/>
      <c r="F116" s="27"/>
      <c r="G116" s="27"/>
      <c r="H116" s="27"/>
      <c r="I116" s="6"/>
    </row>
    <row r="117" ht="15.75" customHeight="1">
      <c r="D117" s="6"/>
      <c r="E117" s="6"/>
      <c r="F117" s="27"/>
      <c r="G117" s="27"/>
      <c r="H117" s="27"/>
      <c r="I117" s="6"/>
    </row>
    <row r="118" ht="15.75" customHeight="1">
      <c r="D118" s="6"/>
      <c r="E118" s="6"/>
      <c r="F118" s="27"/>
      <c r="G118" s="27"/>
      <c r="H118" s="27"/>
      <c r="I118" s="6"/>
    </row>
    <row r="119" ht="15.75" customHeight="1">
      <c r="D119" s="6"/>
      <c r="E119" s="6"/>
      <c r="F119" s="27"/>
      <c r="G119" s="27"/>
      <c r="H119" s="27"/>
      <c r="I119" s="6"/>
    </row>
    <row r="120" ht="15.75" customHeight="1">
      <c r="D120" s="6"/>
      <c r="E120" s="6"/>
      <c r="F120" s="27"/>
      <c r="G120" s="27"/>
      <c r="H120" s="27"/>
      <c r="I120" s="6"/>
    </row>
    <row r="121" ht="15.75" customHeight="1">
      <c r="D121" s="6"/>
      <c r="E121" s="6"/>
      <c r="F121" s="27"/>
      <c r="G121" s="27"/>
      <c r="H121" s="27"/>
      <c r="I121" s="6"/>
    </row>
    <row r="122" ht="15.75" customHeight="1">
      <c r="D122" s="6"/>
      <c r="E122" s="6"/>
      <c r="F122" s="27"/>
      <c r="G122" s="27"/>
      <c r="H122" s="27"/>
      <c r="I122" s="6"/>
    </row>
    <row r="123" ht="15.75" customHeight="1">
      <c r="D123" s="6"/>
      <c r="E123" s="6"/>
      <c r="F123" s="27"/>
      <c r="G123" s="27"/>
      <c r="H123" s="27"/>
      <c r="I123" s="6"/>
    </row>
    <row r="124" ht="15.75" customHeight="1">
      <c r="D124" s="6"/>
      <c r="E124" s="6"/>
      <c r="F124" s="27"/>
      <c r="G124" s="27"/>
      <c r="H124" s="27"/>
      <c r="I124" s="6"/>
    </row>
    <row r="125" ht="15.75" customHeight="1">
      <c r="D125" s="6"/>
      <c r="E125" s="6"/>
      <c r="F125" s="27"/>
      <c r="G125" s="27"/>
      <c r="H125" s="27"/>
      <c r="I125" s="6"/>
    </row>
    <row r="126" ht="15.75" customHeight="1">
      <c r="D126" s="6"/>
      <c r="E126" s="6"/>
      <c r="F126" s="27"/>
      <c r="G126" s="27"/>
      <c r="H126" s="27"/>
      <c r="I126" s="6"/>
    </row>
    <row r="127" ht="15.75" customHeight="1">
      <c r="D127" s="6"/>
      <c r="E127" s="6"/>
      <c r="F127" s="27"/>
      <c r="G127" s="27"/>
      <c r="H127" s="27"/>
      <c r="I127" s="6"/>
    </row>
    <row r="128" ht="15.75" customHeight="1">
      <c r="D128" s="6"/>
      <c r="E128" s="6"/>
      <c r="F128" s="27"/>
      <c r="G128" s="27"/>
      <c r="H128" s="27"/>
      <c r="I128" s="6"/>
    </row>
    <row r="129" ht="15.75" customHeight="1">
      <c r="D129" s="6"/>
      <c r="E129" s="6"/>
      <c r="F129" s="27"/>
      <c r="G129" s="27"/>
      <c r="H129" s="27"/>
      <c r="I129" s="6"/>
    </row>
    <row r="130" ht="15.75" customHeight="1">
      <c r="D130" s="6"/>
      <c r="E130" s="6"/>
      <c r="F130" s="27"/>
      <c r="G130" s="27"/>
      <c r="H130" s="27"/>
      <c r="I130" s="6"/>
    </row>
    <row r="131" ht="15.75" customHeight="1">
      <c r="D131" s="6"/>
      <c r="E131" s="6"/>
      <c r="F131" s="27"/>
      <c r="G131" s="27"/>
      <c r="H131" s="27"/>
      <c r="I131" s="6"/>
    </row>
    <row r="132" ht="15.75" customHeight="1">
      <c r="D132" s="6"/>
      <c r="E132" s="6"/>
      <c r="F132" s="27"/>
      <c r="G132" s="27"/>
      <c r="H132" s="27"/>
      <c r="I132" s="6"/>
    </row>
    <row r="133" ht="15.75" customHeight="1">
      <c r="D133" s="6"/>
      <c r="E133" s="6"/>
      <c r="F133" s="27"/>
      <c r="G133" s="27"/>
      <c r="H133" s="27"/>
      <c r="I133" s="6"/>
    </row>
    <row r="134" ht="15.75" customHeight="1">
      <c r="D134" s="6"/>
      <c r="E134" s="6"/>
      <c r="F134" s="27"/>
      <c r="G134" s="27"/>
      <c r="H134" s="27"/>
      <c r="I134" s="6"/>
    </row>
    <row r="135" ht="15.75" customHeight="1">
      <c r="D135" s="6"/>
      <c r="E135" s="6"/>
      <c r="F135" s="27"/>
      <c r="G135" s="27"/>
      <c r="H135" s="27"/>
      <c r="I135" s="6"/>
    </row>
    <row r="136" ht="15.75" customHeight="1">
      <c r="D136" s="6"/>
      <c r="E136" s="6"/>
      <c r="F136" s="27"/>
      <c r="G136" s="27"/>
      <c r="H136" s="27"/>
      <c r="I136" s="6"/>
    </row>
    <row r="137" ht="15.75" customHeight="1">
      <c r="D137" s="6"/>
      <c r="E137" s="6"/>
      <c r="F137" s="27"/>
      <c r="G137" s="27"/>
      <c r="H137" s="27"/>
      <c r="I137" s="6"/>
    </row>
    <row r="138" ht="15.75" customHeight="1">
      <c r="D138" s="6"/>
      <c r="E138" s="6"/>
      <c r="F138" s="27"/>
      <c r="G138" s="27"/>
      <c r="H138" s="27"/>
      <c r="I138" s="6"/>
    </row>
    <row r="139" ht="15.75" customHeight="1">
      <c r="D139" s="6"/>
      <c r="E139" s="6"/>
      <c r="F139" s="27"/>
      <c r="G139" s="27"/>
      <c r="H139" s="27"/>
      <c r="I139" s="6"/>
    </row>
    <row r="140" ht="15.75" customHeight="1">
      <c r="D140" s="6"/>
      <c r="E140" s="6"/>
      <c r="F140" s="27"/>
      <c r="G140" s="27"/>
      <c r="H140" s="27"/>
      <c r="I140" s="6"/>
    </row>
    <row r="141" ht="15.75" customHeight="1">
      <c r="D141" s="6"/>
      <c r="E141" s="6"/>
      <c r="F141" s="27"/>
      <c r="G141" s="27"/>
      <c r="H141" s="27"/>
      <c r="I141" s="6"/>
    </row>
    <row r="142" ht="15.75" customHeight="1">
      <c r="D142" s="6"/>
      <c r="E142" s="6"/>
      <c r="F142" s="27"/>
      <c r="G142" s="27"/>
      <c r="H142" s="27"/>
      <c r="I142" s="6"/>
    </row>
    <row r="143" ht="15.75" customHeight="1">
      <c r="D143" s="6"/>
      <c r="E143" s="6"/>
      <c r="F143" s="27"/>
      <c r="G143" s="27"/>
      <c r="H143" s="27"/>
      <c r="I143" s="6"/>
    </row>
    <row r="144" ht="15.75" customHeight="1">
      <c r="D144" s="6"/>
      <c r="E144" s="6"/>
      <c r="F144" s="27"/>
      <c r="G144" s="27"/>
      <c r="H144" s="27"/>
      <c r="I144" s="6"/>
    </row>
    <row r="145" ht="15.75" customHeight="1">
      <c r="D145" s="6"/>
      <c r="E145" s="6"/>
      <c r="F145" s="27"/>
      <c r="G145" s="27"/>
      <c r="H145" s="27"/>
      <c r="I145" s="6"/>
    </row>
    <row r="146" ht="15.75" customHeight="1">
      <c r="D146" s="6"/>
      <c r="E146" s="6"/>
      <c r="F146" s="27"/>
      <c r="G146" s="27"/>
      <c r="H146" s="27"/>
      <c r="I146" s="6"/>
    </row>
    <row r="147" ht="15.75" customHeight="1">
      <c r="D147" s="6"/>
      <c r="E147" s="6"/>
      <c r="F147" s="27"/>
      <c r="G147" s="27"/>
      <c r="H147" s="27"/>
      <c r="I147" s="6"/>
    </row>
    <row r="148" ht="15.75" customHeight="1">
      <c r="D148" s="6"/>
      <c r="E148" s="6"/>
      <c r="F148" s="27"/>
      <c r="G148" s="27"/>
      <c r="H148" s="27"/>
      <c r="I148" s="6"/>
    </row>
    <row r="149" ht="15.75" customHeight="1">
      <c r="D149" s="6"/>
      <c r="E149" s="6"/>
      <c r="F149" s="27"/>
      <c r="G149" s="27"/>
      <c r="H149" s="27"/>
      <c r="I149" s="6"/>
    </row>
    <row r="150" ht="15.75" customHeight="1">
      <c r="D150" s="6"/>
      <c r="E150" s="6"/>
      <c r="F150" s="27"/>
      <c r="G150" s="27"/>
      <c r="H150" s="27"/>
      <c r="I150" s="6"/>
    </row>
    <row r="151" ht="15.75" customHeight="1">
      <c r="D151" s="6"/>
      <c r="E151" s="6"/>
      <c r="F151" s="27"/>
      <c r="G151" s="27"/>
      <c r="H151" s="27"/>
      <c r="I151" s="6"/>
    </row>
    <row r="152" ht="15.75" customHeight="1">
      <c r="D152" s="6"/>
      <c r="E152" s="6"/>
      <c r="F152" s="27"/>
      <c r="G152" s="27"/>
      <c r="H152" s="27"/>
      <c r="I152" s="6"/>
    </row>
    <row r="153" ht="15.75" customHeight="1">
      <c r="D153" s="6"/>
      <c r="E153" s="6"/>
      <c r="F153" s="27"/>
      <c r="G153" s="27"/>
      <c r="H153" s="27"/>
      <c r="I153" s="6"/>
    </row>
    <row r="154" ht="15.75" customHeight="1">
      <c r="D154" s="6"/>
      <c r="E154" s="6"/>
      <c r="F154" s="27"/>
      <c r="G154" s="27"/>
      <c r="H154" s="27"/>
      <c r="I154" s="6"/>
    </row>
    <row r="155" ht="15.75" customHeight="1">
      <c r="D155" s="6"/>
      <c r="E155" s="6"/>
      <c r="F155" s="27"/>
      <c r="G155" s="27"/>
      <c r="H155" s="27"/>
      <c r="I155" s="6"/>
    </row>
    <row r="156" ht="15.75" customHeight="1">
      <c r="D156" s="6"/>
      <c r="E156" s="6"/>
      <c r="F156" s="27"/>
      <c r="G156" s="27"/>
      <c r="H156" s="27"/>
      <c r="I156" s="6"/>
    </row>
    <row r="157" ht="15.75" customHeight="1">
      <c r="D157" s="6"/>
      <c r="E157" s="6"/>
      <c r="F157" s="27"/>
      <c r="G157" s="27"/>
      <c r="H157" s="27"/>
      <c r="I157" s="6"/>
    </row>
    <row r="158" ht="15.75" customHeight="1">
      <c r="D158" s="6"/>
      <c r="E158" s="6"/>
      <c r="F158" s="27"/>
      <c r="G158" s="27"/>
      <c r="H158" s="27"/>
      <c r="I158" s="6"/>
    </row>
    <row r="159" ht="15.75" customHeight="1">
      <c r="D159" s="6"/>
      <c r="E159" s="6"/>
      <c r="F159" s="27"/>
      <c r="G159" s="27"/>
      <c r="H159" s="27"/>
      <c r="I159" s="6"/>
    </row>
    <row r="160" ht="15.75" customHeight="1">
      <c r="D160" s="6"/>
      <c r="E160" s="6"/>
      <c r="F160" s="27"/>
      <c r="G160" s="27"/>
      <c r="H160" s="27"/>
      <c r="I160" s="6"/>
    </row>
    <row r="161" ht="15.75" customHeight="1">
      <c r="D161" s="6"/>
      <c r="E161" s="6"/>
      <c r="F161" s="27"/>
      <c r="G161" s="27"/>
      <c r="H161" s="27"/>
      <c r="I161" s="6"/>
    </row>
    <row r="162" ht="15.75" customHeight="1">
      <c r="D162" s="6"/>
      <c r="E162" s="6"/>
      <c r="F162" s="27"/>
      <c r="G162" s="27"/>
      <c r="H162" s="27"/>
      <c r="I162" s="6"/>
    </row>
    <row r="163" ht="15.75" customHeight="1">
      <c r="D163" s="6"/>
      <c r="E163" s="6"/>
      <c r="F163" s="27"/>
      <c r="G163" s="27"/>
      <c r="H163" s="27"/>
      <c r="I163" s="6"/>
    </row>
    <row r="164" ht="15.75" customHeight="1">
      <c r="D164" s="6"/>
      <c r="E164" s="6"/>
      <c r="F164" s="27"/>
      <c r="G164" s="27"/>
      <c r="H164" s="27"/>
      <c r="I164" s="6"/>
    </row>
    <row r="165" ht="15.75" customHeight="1">
      <c r="D165" s="6"/>
      <c r="E165" s="6"/>
      <c r="F165" s="27"/>
      <c r="G165" s="27"/>
      <c r="H165" s="27"/>
      <c r="I165" s="6"/>
    </row>
    <row r="166" ht="15.75" customHeight="1">
      <c r="D166" s="6"/>
      <c r="E166" s="6"/>
      <c r="F166" s="27"/>
      <c r="G166" s="27"/>
      <c r="H166" s="27"/>
      <c r="I166" s="6"/>
    </row>
    <row r="167" ht="15.75" customHeight="1">
      <c r="D167" s="6"/>
      <c r="E167" s="6"/>
      <c r="F167" s="27"/>
      <c r="G167" s="27"/>
      <c r="H167" s="27"/>
      <c r="I167" s="6"/>
    </row>
    <row r="168" ht="15.75" customHeight="1">
      <c r="D168" s="6"/>
      <c r="E168" s="6"/>
      <c r="F168" s="27"/>
      <c r="G168" s="27"/>
      <c r="H168" s="27"/>
      <c r="I168" s="6"/>
    </row>
    <row r="169" ht="15.75" customHeight="1">
      <c r="D169" s="6"/>
      <c r="E169" s="6"/>
      <c r="F169" s="27"/>
      <c r="G169" s="27"/>
      <c r="H169" s="27"/>
      <c r="I169" s="6"/>
    </row>
    <row r="170" ht="15.75" customHeight="1">
      <c r="D170" s="6"/>
      <c r="E170" s="6"/>
      <c r="F170" s="27"/>
      <c r="G170" s="27"/>
      <c r="H170" s="27"/>
      <c r="I170" s="6"/>
    </row>
    <row r="171" ht="15.75" customHeight="1">
      <c r="D171" s="6"/>
      <c r="E171" s="6"/>
      <c r="F171" s="27"/>
      <c r="G171" s="27"/>
      <c r="H171" s="27"/>
      <c r="I171" s="6"/>
    </row>
    <row r="172" ht="15.75" customHeight="1">
      <c r="D172" s="6"/>
      <c r="E172" s="6"/>
      <c r="F172" s="27"/>
      <c r="G172" s="27"/>
      <c r="H172" s="27"/>
      <c r="I172" s="6"/>
    </row>
    <row r="173" ht="15.75" customHeight="1">
      <c r="D173" s="6"/>
      <c r="E173" s="6"/>
      <c r="F173" s="27"/>
      <c r="G173" s="27"/>
      <c r="H173" s="27"/>
      <c r="I173" s="6"/>
    </row>
    <row r="174" ht="15.75" customHeight="1">
      <c r="D174" s="6"/>
      <c r="E174" s="6"/>
      <c r="F174" s="27"/>
      <c r="G174" s="27"/>
      <c r="H174" s="27"/>
      <c r="I174" s="6"/>
    </row>
    <row r="175" ht="15.75" customHeight="1">
      <c r="D175" s="6"/>
      <c r="E175" s="6"/>
      <c r="F175" s="27"/>
      <c r="G175" s="27"/>
      <c r="H175" s="27"/>
      <c r="I175" s="6"/>
    </row>
    <row r="176" ht="15.75" customHeight="1">
      <c r="D176" s="6"/>
      <c r="E176" s="6"/>
      <c r="F176" s="27"/>
      <c r="G176" s="27"/>
      <c r="H176" s="27"/>
      <c r="I176" s="6"/>
    </row>
    <row r="177" ht="15.75" customHeight="1">
      <c r="D177" s="6"/>
      <c r="E177" s="6"/>
      <c r="F177" s="27"/>
      <c r="G177" s="27"/>
      <c r="H177" s="27"/>
      <c r="I177" s="6"/>
    </row>
    <row r="178" ht="15.75" customHeight="1">
      <c r="D178" s="6"/>
      <c r="E178" s="6"/>
      <c r="F178" s="27"/>
      <c r="G178" s="27"/>
      <c r="H178" s="27"/>
      <c r="I178" s="6"/>
    </row>
    <row r="179" ht="15.75" customHeight="1">
      <c r="D179" s="6"/>
      <c r="E179" s="6"/>
      <c r="F179" s="27"/>
      <c r="G179" s="27"/>
      <c r="H179" s="27"/>
      <c r="I179" s="6"/>
    </row>
    <row r="180" ht="15.75" customHeight="1">
      <c r="D180" s="6"/>
      <c r="E180" s="6"/>
      <c r="F180" s="27"/>
      <c r="G180" s="27"/>
      <c r="H180" s="27"/>
      <c r="I180" s="6"/>
    </row>
    <row r="181" ht="15.75" customHeight="1">
      <c r="D181" s="6"/>
      <c r="E181" s="6"/>
      <c r="F181" s="27"/>
      <c r="G181" s="27"/>
      <c r="H181" s="27"/>
      <c r="I181" s="6"/>
    </row>
    <row r="182" ht="15.75" customHeight="1">
      <c r="D182" s="6"/>
      <c r="E182" s="6"/>
      <c r="F182" s="27"/>
      <c r="G182" s="27"/>
      <c r="H182" s="27"/>
      <c r="I182" s="6"/>
    </row>
    <row r="183" ht="15.75" customHeight="1">
      <c r="D183" s="6"/>
      <c r="E183" s="6"/>
      <c r="F183" s="27"/>
      <c r="G183" s="27"/>
      <c r="H183" s="27"/>
      <c r="I183" s="6"/>
    </row>
    <row r="184" ht="15.75" customHeight="1">
      <c r="D184" s="6"/>
      <c r="E184" s="6"/>
      <c r="F184" s="27"/>
      <c r="G184" s="27"/>
      <c r="H184" s="27"/>
      <c r="I184" s="6"/>
    </row>
    <row r="185" ht="15.75" customHeight="1">
      <c r="D185" s="6"/>
      <c r="E185" s="6"/>
      <c r="F185" s="27"/>
      <c r="G185" s="27"/>
      <c r="H185" s="27"/>
      <c r="I185" s="6"/>
    </row>
    <row r="186" ht="15.75" customHeight="1">
      <c r="D186" s="6"/>
      <c r="E186" s="6"/>
      <c r="F186" s="27"/>
      <c r="G186" s="27"/>
      <c r="H186" s="27"/>
      <c r="I186" s="6"/>
    </row>
    <row r="187" ht="15.75" customHeight="1">
      <c r="D187" s="6"/>
      <c r="E187" s="6"/>
      <c r="F187" s="27"/>
      <c r="G187" s="27"/>
      <c r="H187" s="27"/>
      <c r="I187" s="6"/>
    </row>
    <row r="188" ht="15.75" customHeight="1">
      <c r="D188" s="6"/>
      <c r="E188" s="6"/>
      <c r="F188" s="27"/>
      <c r="G188" s="27"/>
      <c r="H188" s="27"/>
      <c r="I188" s="6"/>
    </row>
    <row r="189" ht="15.75" customHeight="1">
      <c r="D189" s="6"/>
      <c r="E189" s="6"/>
      <c r="F189" s="27"/>
      <c r="G189" s="27"/>
      <c r="H189" s="27"/>
      <c r="I189" s="6"/>
    </row>
    <row r="190" ht="15.75" customHeight="1">
      <c r="D190" s="6"/>
      <c r="E190" s="6"/>
      <c r="F190" s="27"/>
      <c r="G190" s="27"/>
      <c r="H190" s="27"/>
      <c r="I190" s="6"/>
    </row>
    <row r="191" ht="15.75" customHeight="1">
      <c r="D191" s="6"/>
      <c r="E191" s="6"/>
      <c r="F191" s="27"/>
      <c r="G191" s="27"/>
      <c r="H191" s="27"/>
      <c r="I191" s="6"/>
    </row>
    <row r="192" ht="15.75" customHeight="1">
      <c r="D192" s="6"/>
      <c r="E192" s="6"/>
      <c r="F192" s="27"/>
      <c r="G192" s="27"/>
      <c r="H192" s="27"/>
      <c r="I192" s="6"/>
    </row>
    <row r="193" ht="15.75" customHeight="1">
      <c r="D193" s="6"/>
      <c r="E193" s="6"/>
      <c r="F193" s="27"/>
      <c r="G193" s="27"/>
      <c r="H193" s="27"/>
      <c r="I193" s="6"/>
    </row>
    <row r="194" ht="15.75" customHeight="1">
      <c r="D194" s="6"/>
      <c r="E194" s="6"/>
      <c r="F194" s="27"/>
      <c r="G194" s="27"/>
      <c r="H194" s="27"/>
      <c r="I194" s="6"/>
    </row>
    <row r="195" ht="15.75" customHeight="1">
      <c r="D195" s="6"/>
      <c r="E195" s="6"/>
      <c r="F195" s="27"/>
      <c r="G195" s="27"/>
      <c r="H195" s="27"/>
      <c r="I195" s="6"/>
    </row>
    <row r="196" ht="15.75" customHeight="1">
      <c r="D196" s="6"/>
      <c r="E196" s="6"/>
      <c r="F196" s="27"/>
      <c r="G196" s="27"/>
      <c r="H196" s="27"/>
      <c r="I196" s="6"/>
    </row>
    <row r="197" ht="15.75" customHeight="1">
      <c r="D197" s="6"/>
      <c r="E197" s="6"/>
      <c r="F197" s="27"/>
      <c r="G197" s="27"/>
      <c r="H197" s="27"/>
      <c r="I197" s="6"/>
    </row>
    <row r="198" ht="15.75" customHeight="1">
      <c r="D198" s="6"/>
      <c r="E198" s="6"/>
      <c r="F198" s="27"/>
      <c r="G198" s="27"/>
      <c r="H198" s="27"/>
      <c r="I198" s="6"/>
    </row>
    <row r="199" ht="15.75" customHeight="1">
      <c r="D199" s="6"/>
      <c r="E199" s="6"/>
      <c r="F199" s="27"/>
      <c r="G199" s="27"/>
      <c r="H199" s="27"/>
      <c r="I199" s="6"/>
    </row>
    <row r="200" ht="15.75" customHeight="1">
      <c r="D200" s="6"/>
      <c r="E200" s="6"/>
      <c r="F200" s="27"/>
      <c r="G200" s="27"/>
      <c r="H200" s="27"/>
      <c r="I200" s="6"/>
    </row>
    <row r="201" ht="15.75" customHeight="1">
      <c r="D201" s="6"/>
      <c r="E201" s="6"/>
      <c r="F201" s="27"/>
      <c r="G201" s="27"/>
      <c r="H201" s="27"/>
      <c r="I201" s="6"/>
    </row>
    <row r="202" ht="15.75" customHeight="1">
      <c r="D202" s="6"/>
      <c r="E202" s="6"/>
      <c r="F202" s="27"/>
      <c r="G202" s="27"/>
      <c r="H202" s="27"/>
      <c r="I202" s="6"/>
    </row>
    <row r="203" ht="15.75" customHeight="1">
      <c r="D203" s="6"/>
      <c r="E203" s="6"/>
      <c r="F203" s="27"/>
      <c r="G203" s="27"/>
      <c r="H203" s="27"/>
      <c r="I203" s="6"/>
    </row>
    <row r="204" ht="15.75" customHeight="1">
      <c r="D204" s="6"/>
      <c r="E204" s="6"/>
      <c r="F204" s="27"/>
      <c r="G204" s="27"/>
      <c r="H204" s="27"/>
      <c r="I204" s="6"/>
    </row>
    <row r="205" ht="15.75" customHeight="1">
      <c r="D205" s="6"/>
      <c r="E205" s="6"/>
      <c r="F205" s="27"/>
      <c r="G205" s="27"/>
      <c r="H205" s="27"/>
      <c r="I205" s="6"/>
    </row>
    <row r="206" ht="15.75" customHeight="1">
      <c r="D206" s="6"/>
      <c r="E206" s="6"/>
      <c r="F206" s="27"/>
      <c r="G206" s="27"/>
      <c r="H206" s="27"/>
      <c r="I206" s="6"/>
    </row>
    <row r="207" ht="15.75" customHeight="1">
      <c r="D207" s="6"/>
      <c r="E207" s="6"/>
      <c r="F207" s="27"/>
      <c r="G207" s="27"/>
      <c r="H207" s="27"/>
      <c r="I207" s="6"/>
    </row>
    <row r="208" ht="15.75" customHeight="1">
      <c r="D208" s="6"/>
      <c r="E208" s="6"/>
      <c r="F208" s="27"/>
      <c r="G208" s="27"/>
      <c r="H208" s="27"/>
      <c r="I208" s="6"/>
    </row>
    <row r="209" ht="15.75" customHeight="1">
      <c r="D209" s="6"/>
      <c r="E209" s="6"/>
      <c r="F209" s="27"/>
      <c r="G209" s="27"/>
      <c r="H209" s="27"/>
      <c r="I209" s="6"/>
    </row>
    <row r="210" ht="15.75" customHeight="1">
      <c r="D210" s="6"/>
      <c r="E210" s="6"/>
      <c r="F210" s="27"/>
      <c r="G210" s="27"/>
      <c r="H210" s="27"/>
      <c r="I210" s="6"/>
    </row>
    <row r="211" ht="15.75" customHeight="1">
      <c r="D211" s="6"/>
      <c r="E211" s="6"/>
      <c r="F211" s="27"/>
      <c r="G211" s="27"/>
      <c r="H211" s="27"/>
      <c r="I211" s="6"/>
    </row>
    <row r="212" ht="15.75" customHeight="1">
      <c r="D212" s="6"/>
      <c r="E212" s="6"/>
      <c r="F212" s="27"/>
      <c r="G212" s="27"/>
      <c r="H212" s="27"/>
      <c r="I212" s="6"/>
    </row>
    <row r="213" ht="15.75" customHeight="1">
      <c r="D213" s="6"/>
      <c r="E213" s="6"/>
      <c r="F213" s="27"/>
      <c r="G213" s="27"/>
      <c r="H213" s="27"/>
      <c r="I213" s="6"/>
    </row>
    <row r="214" ht="15.75" customHeight="1">
      <c r="D214" s="6"/>
      <c r="E214" s="6"/>
      <c r="F214" s="27"/>
      <c r="G214" s="27"/>
      <c r="H214" s="27"/>
      <c r="I214" s="6"/>
    </row>
    <row r="215" ht="15.75" customHeight="1">
      <c r="D215" s="6"/>
      <c r="E215" s="6"/>
      <c r="F215" s="27"/>
      <c r="G215" s="27"/>
      <c r="H215" s="27"/>
      <c r="I215" s="6"/>
    </row>
    <row r="216" ht="15.75" customHeight="1">
      <c r="D216" s="6"/>
      <c r="E216" s="6"/>
      <c r="F216" s="27"/>
      <c r="G216" s="27"/>
      <c r="H216" s="27"/>
      <c r="I216" s="6"/>
    </row>
    <row r="217" ht="15.75" customHeight="1">
      <c r="D217" s="6"/>
      <c r="E217" s="6"/>
      <c r="F217" s="27"/>
      <c r="G217" s="27"/>
      <c r="H217" s="27"/>
      <c r="I217" s="6"/>
    </row>
    <row r="218" ht="15.75" customHeight="1">
      <c r="D218" s="6"/>
      <c r="E218" s="6"/>
      <c r="F218" s="27"/>
      <c r="G218" s="27"/>
      <c r="H218" s="27"/>
      <c r="I218" s="6"/>
    </row>
    <row r="219" ht="15.75" customHeight="1">
      <c r="D219" s="6"/>
      <c r="E219" s="6"/>
      <c r="F219" s="27"/>
      <c r="G219" s="27"/>
      <c r="H219" s="27"/>
      <c r="I219" s="6"/>
    </row>
    <row r="220" ht="15.75" customHeight="1">
      <c r="D220" s="6"/>
      <c r="E220" s="6"/>
      <c r="F220" s="27"/>
      <c r="G220" s="27"/>
      <c r="H220" s="27"/>
      <c r="I220" s="6"/>
    </row>
    <row r="221" ht="15.75" customHeight="1">
      <c r="D221" s="6"/>
      <c r="E221" s="6"/>
      <c r="F221" s="27"/>
      <c r="G221" s="27"/>
      <c r="H221" s="27"/>
      <c r="I221" s="6"/>
    </row>
    <row r="222" ht="15.75" customHeight="1">
      <c r="D222" s="6"/>
      <c r="E222" s="6"/>
      <c r="F222" s="27"/>
      <c r="G222" s="27"/>
      <c r="H222" s="27"/>
      <c r="I222" s="6"/>
    </row>
    <row r="223" ht="15.75" customHeight="1">
      <c r="D223" s="6"/>
      <c r="E223" s="6"/>
      <c r="F223" s="27"/>
      <c r="G223" s="27"/>
      <c r="H223" s="27"/>
      <c r="I223" s="6"/>
    </row>
    <row r="224" ht="15.75" customHeight="1">
      <c r="D224" s="6"/>
      <c r="E224" s="6"/>
      <c r="F224" s="27"/>
      <c r="G224" s="27"/>
      <c r="H224" s="27"/>
      <c r="I224" s="6"/>
    </row>
    <row r="225" ht="15.75" customHeight="1">
      <c r="D225" s="6"/>
      <c r="E225" s="6"/>
      <c r="F225" s="27"/>
      <c r="G225" s="27"/>
      <c r="H225" s="27"/>
      <c r="I225" s="6"/>
    </row>
    <row r="226" ht="15.75" customHeight="1">
      <c r="D226" s="6"/>
      <c r="E226" s="6"/>
      <c r="F226" s="27"/>
      <c r="G226" s="27"/>
      <c r="H226" s="27"/>
      <c r="I226" s="6"/>
    </row>
    <row r="227" ht="15.75" customHeight="1">
      <c r="D227" s="6"/>
      <c r="E227" s="6"/>
      <c r="F227" s="27"/>
      <c r="G227" s="27"/>
      <c r="H227" s="27"/>
      <c r="I227" s="6"/>
    </row>
    <row r="228" ht="15.75" customHeight="1">
      <c r="D228" s="6"/>
      <c r="E228" s="6"/>
      <c r="F228" s="27"/>
      <c r="G228" s="27"/>
      <c r="H228" s="27"/>
      <c r="I228" s="6"/>
    </row>
    <row r="229" ht="15.75" customHeight="1">
      <c r="D229" s="6"/>
      <c r="E229" s="6"/>
      <c r="F229" s="27"/>
      <c r="G229" s="27"/>
      <c r="H229" s="27"/>
      <c r="I229" s="6"/>
    </row>
    <row r="230" ht="15.75" customHeight="1">
      <c r="D230" s="6"/>
      <c r="E230" s="6"/>
      <c r="F230" s="27"/>
      <c r="G230" s="27"/>
      <c r="H230" s="27"/>
      <c r="I230" s="6"/>
    </row>
    <row r="231" ht="15.75" customHeight="1">
      <c r="D231" s="6"/>
      <c r="E231" s="6"/>
      <c r="F231" s="27"/>
      <c r="G231" s="27"/>
      <c r="H231" s="27"/>
      <c r="I231" s="6"/>
    </row>
    <row r="232" ht="15.75" customHeight="1">
      <c r="D232" s="6"/>
      <c r="E232" s="6"/>
      <c r="F232" s="27"/>
      <c r="G232" s="27"/>
      <c r="H232" s="27"/>
      <c r="I232" s="6"/>
    </row>
    <row r="233" ht="15.75" customHeight="1">
      <c r="D233" s="6"/>
      <c r="E233" s="6"/>
      <c r="F233" s="27"/>
      <c r="G233" s="27"/>
      <c r="H233" s="27"/>
      <c r="I233" s="6"/>
    </row>
    <row r="234" ht="15.75" customHeight="1">
      <c r="D234" s="6"/>
      <c r="E234" s="6"/>
      <c r="F234" s="27"/>
      <c r="G234" s="27"/>
      <c r="H234" s="27"/>
      <c r="I234" s="6"/>
    </row>
    <row r="235" ht="15.75" customHeight="1">
      <c r="D235" s="6"/>
      <c r="E235" s="6"/>
      <c r="F235" s="27"/>
      <c r="G235" s="27"/>
      <c r="H235" s="27"/>
      <c r="I235" s="6"/>
    </row>
    <row r="236" ht="15.75" customHeight="1">
      <c r="D236" s="6"/>
      <c r="E236" s="6"/>
      <c r="F236" s="27"/>
      <c r="G236" s="27"/>
      <c r="H236" s="27"/>
      <c r="I236" s="6"/>
    </row>
    <row r="237" ht="15.75" customHeight="1">
      <c r="D237" s="6"/>
      <c r="E237" s="6"/>
      <c r="F237" s="27"/>
      <c r="G237" s="27"/>
      <c r="H237" s="27"/>
      <c r="I237" s="6"/>
    </row>
    <row r="238" ht="15.75" customHeight="1">
      <c r="D238" s="6"/>
      <c r="E238" s="6"/>
      <c r="F238" s="27"/>
      <c r="G238" s="27"/>
      <c r="H238" s="27"/>
      <c r="I238" s="6"/>
    </row>
    <row r="239" ht="15.75" customHeight="1">
      <c r="D239" s="6"/>
      <c r="E239" s="6"/>
      <c r="F239" s="27"/>
      <c r="G239" s="27"/>
      <c r="H239" s="27"/>
      <c r="I239" s="6"/>
    </row>
    <row r="240" ht="15.75" customHeight="1">
      <c r="D240" s="6"/>
      <c r="E240" s="6"/>
      <c r="F240" s="27"/>
      <c r="G240" s="27"/>
      <c r="H240" s="27"/>
      <c r="I240" s="6"/>
    </row>
    <row r="241" ht="15.75" customHeight="1">
      <c r="D241" s="6"/>
      <c r="E241" s="6"/>
      <c r="F241" s="27"/>
      <c r="G241" s="27"/>
      <c r="H241" s="27"/>
      <c r="I241" s="6"/>
    </row>
    <row r="242" ht="15.75" customHeight="1">
      <c r="D242" s="6"/>
      <c r="E242" s="6"/>
      <c r="F242" s="27"/>
      <c r="G242" s="27"/>
      <c r="H242" s="27"/>
      <c r="I242" s="6"/>
    </row>
    <row r="243" ht="15.75" customHeight="1">
      <c r="D243" s="6"/>
      <c r="E243" s="6"/>
      <c r="F243" s="27"/>
      <c r="G243" s="27"/>
      <c r="H243" s="27"/>
      <c r="I243" s="6"/>
    </row>
    <row r="244" ht="15.75" customHeight="1">
      <c r="D244" s="6"/>
      <c r="E244" s="6"/>
      <c r="F244" s="27"/>
      <c r="G244" s="27"/>
      <c r="H244" s="27"/>
      <c r="I244" s="6"/>
    </row>
    <row r="245" ht="15.75" customHeight="1">
      <c r="D245" s="6"/>
      <c r="E245" s="6"/>
      <c r="F245" s="27"/>
      <c r="G245" s="27"/>
      <c r="H245" s="27"/>
      <c r="I245" s="6"/>
    </row>
    <row r="246" ht="15.75" customHeight="1">
      <c r="D246" s="6"/>
      <c r="E246" s="6"/>
      <c r="F246" s="27"/>
      <c r="G246" s="27"/>
      <c r="H246" s="27"/>
      <c r="I246" s="6"/>
    </row>
    <row r="247" ht="15.75" customHeight="1">
      <c r="D247" s="6"/>
      <c r="E247" s="6"/>
      <c r="F247" s="27"/>
      <c r="G247" s="27"/>
      <c r="H247" s="27"/>
      <c r="I247" s="6"/>
    </row>
    <row r="248" ht="15.75" customHeight="1">
      <c r="D248" s="6"/>
      <c r="E248" s="6"/>
      <c r="F248" s="27"/>
      <c r="G248" s="27"/>
      <c r="H248" s="27"/>
      <c r="I248" s="6"/>
    </row>
    <row r="249" ht="15.75" customHeight="1">
      <c r="D249" s="6"/>
      <c r="E249" s="6"/>
      <c r="F249" s="27"/>
      <c r="G249" s="27"/>
      <c r="H249" s="27"/>
      <c r="I249" s="6"/>
    </row>
    <row r="250" ht="15.75" customHeight="1">
      <c r="D250" s="6"/>
      <c r="E250" s="6"/>
      <c r="F250" s="27"/>
      <c r="G250" s="27"/>
      <c r="H250" s="27"/>
      <c r="I250" s="6"/>
    </row>
    <row r="251" ht="15.75" customHeight="1">
      <c r="D251" s="6"/>
      <c r="E251" s="6"/>
      <c r="F251" s="27"/>
      <c r="G251" s="27"/>
      <c r="H251" s="27"/>
      <c r="I251" s="6"/>
    </row>
    <row r="252" ht="15.75" customHeight="1">
      <c r="D252" s="6"/>
      <c r="E252" s="6"/>
      <c r="F252" s="27"/>
      <c r="G252" s="27"/>
      <c r="H252" s="27"/>
      <c r="I252" s="6"/>
    </row>
    <row r="253" ht="15.75" customHeight="1">
      <c r="D253" s="6"/>
      <c r="E253" s="6"/>
      <c r="F253" s="27"/>
      <c r="G253" s="27"/>
      <c r="H253" s="27"/>
      <c r="I253" s="6"/>
    </row>
    <row r="254" ht="15.75" customHeight="1">
      <c r="D254" s="6"/>
      <c r="E254" s="6"/>
      <c r="F254" s="27"/>
      <c r="G254" s="27"/>
      <c r="H254" s="27"/>
      <c r="I254" s="6"/>
    </row>
    <row r="255" ht="15.75" customHeight="1">
      <c r="D255" s="6"/>
      <c r="E255" s="6"/>
      <c r="F255" s="27"/>
      <c r="G255" s="27"/>
      <c r="H255" s="27"/>
      <c r="I255" s="6"/>
    </row>
    <row r="256" ht="15.75" customHeight="1">
      <c r="D256" s="6"/>
      <c r="E256" s="6"/>
      <c r="F256" s="27"/>
      <c r="G256" s="27"/>
      <c r="H256" s="27"/>
      <c r="I256" s="6"/>
    </row>
    <row r="257" ht="15.75" customHeight="1">
      <c r="D257" s="6"/>
      <c r="E257" s="6"/>
      <c r="F257" s="27"/>
      <c r="G257" s="27"/>
      <c r="H257" s="27"/>
      <c r="I257" s="6"/>
    </row>
    <row r="258" ht="15.75" customHeight="1">
      <c r="D258" s="6"/>
      <c r="E258" s="6"/>
      <c r="F258" s="27"/>
      <c r="G258" s="27"/>
      <c r="H258" s="27"/>
      <c r="I258" s="6"/>
    </row>
    <row r="259" ht="15.75" customHeight="1">
      <c r="D259" s="6"/>
      <c r="E259" s="6"/>
      <c r="F259" s="27"/>
      <c r="G259" s="27"/>
      <c r="H259" s="27"/>
      <c r="I259" s="6"/>
    </row>
    <row r="260" ht="15.75" customHeight="1">
      <c r="D260" s="6"/>
      <c r="E260" s="6"/>
      <c r="F260" s="27"/>
      <c r="G260" s="27"/>
      <c r="H260" s="27"/>
      <c r="I260" s="6"/>
    </row>
    <row r="261" ht="15.75" customHeight="1">
      <c r="D261" s="6"/>
      <c r="E261" s="6"/>
      <c r="F261" s="27"/>
      <c r="G261" s="27"/>
      <c r="H261" s="27"/>
      <c r="I261" s="6"/>
    </row>
    <row r="262" ht="15.75" customHeight="1">
      <c r="D262" s="6"/>
      <c r="E262" s="6"/>
      <c r="F262" s="27"/>
      <c r="G262" s="27"/>
      <c r="H262" s="27"/>
      <c r="I262" s="6"/>
    </row>
    <row r="263" ht="15.75" customHeight="1">
      <c r="D263" s="6"/>
      <c r="E263" s="6"/>
      <c r="F263" s="27"/>
      <c r="G263" s="27"/>
      <c r="H263" s="27"/>
      <c r="I263" s="6"/>
    </row>
    <row r="264" ht="15.75" customHeight="1">
      <c r="D264" s="6"/>
      <c r="E264" s="6"/>
      <c r="F264" s="27"/>
      <c r="G264" s="27"/>
      <c r="H264" s="27"/>
      <c r="I264" s="6"/>
    </row>
    <row r="265" ht="15.75" customHeight="1">
      <c r="D265" s="6"/>
      <c r="E265" s="6"/>
      <c r="F265" s="27"/>
      <c r="G265" s="27"/>
      <c r="H265" s="27"/>
      <c r="I265" s="6"/>
    </row>
    <row r="266" ht="15.75" customHeight="1">
      <c r="D266" s="6"/>
      <c r="E266" s="6"/>
      <c r="F266" s="27"/>
      <c r="G266" s="27"/>
      <c r="H266" s="27"/>
      <c r="I266" s="6"/>
    </row>
    <row r="267" ht="15.75" customHeight="1">
      <c r="D267" s="6"/>
      <c r="E267" s="6"/>
      <c r="F267" s="27"/>
      <c r="G267" s="27"/>
      <c r="H267" s="27"/>
      <c r="I267" s="6"/>
    </row>
    <row r="268" ht="15.75" customHeight="1">
      <c r="D268" s="6"/>
      <c r="E268" s="6"/>
      <c r="F268" s="27"/>
      <c r="G268" s="27"/>
      <c r="H268" s="27"/>
      <c r="I268" s="6"/>
    </row>
    <row r="269" ht="15.75" customHeight="1">
      <c r="D269" s="6"/>
      <c r="E269" s="6"/>
      <c r="F269" s="27"/>
      <c r="G269" s="27"/>
      <c r="H269" s="27"/>
      <c r="I269" s="6"/>
    </row>
    <row r="270" ht="15.75" customHeight="1">
      <c r="D270" s="6"/>
      <c r="E270" s="6"/>
      <c r="F270" s="27"/>
      <c r="G270" s="27"/>
      <c r="H270" s="27"/>
      <c r="I270" s="6"/>
    </row>
    <row r="271" ht="15.75" customHeight="1">
      <c r="D271" s="6"/>
      <c r="E271" s="6"/>
      <c r="F271" s="27"/>
      <c r="G271" s="27"/>
      <c r="H271" s="27"/>
      <c r="I271" s="6"/>
    </row>
    <row r="272" ht="15.75" customHeight="1">
      <c r="D272" s="6"/>
      <c r="E272" s="6"/>
      <c r="F272" s="27"/>
      <c r="G272" s="27"/>
      <c r="H272" s="27"/>
      <c r="I272" s="6"/>
    </row>
    <row r="273" ht="15.75" customHeight="1">
      <c r="D273" s="6"/>
      <c r="E273" s="6"/>
      <c r="F273" s="27"/>
      <c r="G273" s="27"/>
      <c r="H273" s="27"/>
      <c r="I273" s="6"/>
    </row>
    <row r="274" ht="15.75" customHeight="1">
      <c r="D274" s="6"/>
      <c r="E274" s="6"/>
      <c r="F274" s="27"/>
      <c r="G274" s="27"/>
      <c r="H274" s="27"/>
      <c r="I274" s="6"/>
    </row>
    <row r="275" ht="15.75" customHeight="1">
      <c r="D275" s="6"/>
      <c r="E275" s="6"/>
      <c r="F275" s="27"/>
      <c r="G275" s="27"/>
      <c r="H275" s="27"/>
      <c r="I275" s="6"/>
    </row>
    <row r="276" ht="15.75" customHeight="1">
      <c r="D276" s="6"/>
      <c r="E276" s="6"/>
      <c r="F276" s="27"/>
      <c r="G276" s="27"/>
      <c r="H276" s="27"/>
      <c r="I276" s="6"/>
    </row>
    <row r="277" ht="15.75" customHeight="1">
      <c r="D277" s="6"/>
      <c r="E277" s="6"/>
      <c r="F277" s="27"/>
      <c r="G277" s="27"/>
      <c r="H277" s="27"/>
      <c r="I277" s="6"/>
    </row>
    <row r="278" ht="15.75" customHeight="1">
      <c r="D278" s="6"/>
      <c r="E278" s="6"/>
      <c r="F278" s="27"/>
      <c r="G278" s="27"/>
      <c r="H278" s="27"/>
      <c r="I278" s="6"/>
    </row>
    <row r="279" ht="15.75" customHeight="1">
      <c r="D279" s="6"/>
      <c r="E279" s="6"/>
      <c r="F279" s="27"/>
      <c r="G279" s="27"/>
      <c r="H279" s="27"/>
      <c r="I279" s="6"/>
    </row>
    <row r="280" ht="15.75" customHeight="1">
      <c r="D280" s="6"/>
      <c r="E280" s="6"/>
      <c r="F280" s="27"/>
      <c r="G280" s="27"/>
      <c r="H280" s="27"/>
      <c r="I280" s="6"/>
    </row>
    <row r="281" ht="15.75" customHeight="1">
      <c r="D281" s="6"/>
      <c r="E281" s="6"/>
      <c r="F281" s="27"/>
      <c r="G281" s="27"/>
      <c r="H281" s="27"/>
      <c r="I281" s="6"/>
    </row>
    <row r="282" ht="15.75" customHeight="1">
      <c r="D282" s="6"/>
      <c r="E282" s="6"/>
      <c r="F282" s="27"/>
      <c r="G282" s="27"/>
      <c r="H282" s="27"/>
      <c r="I282" s="6"/>
    </row>
    <row r="283" ht="15.75" customHeight="1">
      <c r="D283" s="6"/>
      <c r="E283" s="6"/>
      <c r="F283" s="27"/>
      <c r="G283" s="27"/>
      <c r="H283" s="27"/>
      <c r="I283" s="6"/>
    </row>
    <row r="284" ht="15.75" customHeight="1">
      <c r="D284" s="6"/>
      <c r="E284" s="6"/>
      <c r="F284" s="27"/>
      <c r="G284" s="27"/>
      <c r="H284" s="27"/>
      <c r="I284" s="6"/>
    </row>
    <row r="285" ht="15.75" customHeight="1">
      <c r="D285" s="6"/>
      <c r="E285" s="6"/>
      <c r="F285" s="27"/>
      <c r="G285" s="27"/>
      <c r="H285" s="27"/>
      <c r="I285" s="6"/>
    </row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2">
    <mergeCell ref="H10:I10"/>
    <mergeCell ref="H11:I11"/>
    <mergeCell ref="H12:I12"/>
    <mergeCell ref="H13:I13"/>
    <mergeCell ref="H70:I70"/>
    <mergeCell ref="C3:D3"/>
    <mergeCell ref="C5:D5"/>
    <mergeCell ref="C7:D7"/>
    <mergeCell ref="H7:I7"/>
    <mergeCell ref="C8:D8"/>
    <mergeCell ref="H8:I8"/>
    <mergeCell ref="H9:I9"/>
    <mergeCell ref="C72:D74"/>
    <mergeCell ref="C82:D83"/>
    <mergeCell ref="A85:J85"/>
    <mergeCell ref="C9:D9"/>
    <mergeCell ref="C10:D10"/>
    <mergeCell ref="C11:D11"/>
    <mergeCell ref="C12:D12"/>
    <mergeCell ref="C13:D13"/>
    <mergeCell ref="B25:E25"/>
    <mergeCell ref="A77:I79"/>
  </mergeCells>
  <hyperlinks>
    <hyperlink r:id="rId1" ref="A12"/>
  </hyperlinks>
  <printOptions gridLines="1" horizontalCentered="1"/>
  <pageMargins bottom="0.75" footer="0.0" header="0.0" left="0.7" right="0.7" top="0.75"/>
  <pageSetup fitToWidth="0" cellComments="atEnd" orientation="portrait" pageOrder="overThenDown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2021-02-12T19:03:48Z</dcterms:created>
  <dc:creator>Highfield Farm</dc:creator>
</cp:coreProperties>
</file>